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5431" windowWidth="10470" windowHeight="13335" tabRatio="732" activeTab="0"/>
  </bookViews>
  <sheets>
    <sheet name="Core_Survey_INSTRUCTIONS" sheetId="1" r:id="rId1"/>
    <sheet name="CORE_SURVEY" sheetId="2" r:id="rId2"/>
    <sheet name="Data_Map" sheetId="3" r:id="rId3"/>
  </sheets>
  <definedNames>
    <definedName name="_xlnm.Print_Area" localSheetId="1">'CORE_SURVEY'!$A$1:$H$198</definedName>
    <definedName name="_xlnm.Print_Area" localSheetId="0">'Core_Survey_INSTRUCTIONS'!$A$1:$H$159</definedName>
  </definedNames>
  <calcPr fullCalcOnLoad="1"/>
</workbook>
</file>

<file path=xl/sharedStrings.xml><?xml version="1.0" encoding="utf-8"?>
<sst xmlns="http://schemas.openxmlformats.org/spreadsheetml/2006/main" count="642" uniqueCount="369">
  <si>
    <t>Standard Industrial Classification Code (SICC) is a set of industrial classifications created by the US Census and used for a long time to classify companies into sectors. SICC was replaced by the NAICS in the mid-1990s, but it is still frequently used. Funds and companies will usually know the SIC code of the company either through due diligence or market research analysis. SIC codes are available on the web at the URL listed below for NAICC. (Use the NAICC to find the SIC code.)</t>
  </si>
  <si>
    <t>Metropolitan Statistical Area (MSA) of headquarters or main plant/facility (enter MSA if known)</t>
  </si>
  <si>
    <t xml:space="preserve">MSAs are designated by the Office of Management and Budget and are based on counties.  The easiest way to determine the MSA for the company is to go to the Federal Financial Institutions Examination Council’s (FFIEC) web page (www.ffiec.gov) and follow the links for Geocoding/Mapping.  Funds will need to know the street address, city, state, and zip for each company.  </t>
  </si>
  <si>
    <t xml:space="preserve">A company may have several plants or establishments in addition to its headquarters and main plant. Enter the number of establishments that the company has, including its main office if it is at separate location from the other company establishments. </t>
  </si>
  <si>
    <t>Is this number correct for all employees? ('Yes', 'DK', 'Override') (DK  = "Don't Know.)</t>
  </si>
  <si>
    <t>Is this number correct for the target employees? ('Yes', 'DK', 'Override')  (DK  = "Don't Know.)</t>
  </si>
  <si>
    <t>What was the total PAYROLL AND BENEFITS last year FOR ALL EMPLOYEES? (calculated)</t>
  </si>
  <si>
    <t>A formal career ladder means an entry-level port into a company with clearly mapped opportunities for promotion to higher-level positions with greater technical, supervisory responsibilities, and higher wages.  An informal career ladder exists where an entry-level position at a company has some possibility of promotion to higher-level positions, though it may not be specified precisely how promotions are earned. Finally, a company where there is no real career ladder can be described as a place where entry-level positions do not have access to higher-level positions, training, or opportunities for higher wages, regardless of tenure or good work.</t>
  </si>
  <si>
    <t>Structured Bonuses (not "spot" bonuses)</t>
  </si>
  <si>
    <t>This section identifies whether a company's headquarters or main plant/facility is located in a special zone or area, as defined by a variety of federal, state, or local government programs. If you do not know the answer to these questions, enter "DK". CDVCA can provide help in answering some of these questions.</t>
  </si>
  <si>
    <t xml:space="preserve">The HUBZone Empowerment Contracting Program stimulates economic development and creates jobs in urban and rural communities by providing Federal contracting preferences to small businesses. These preferences go to small businesses that obtain HUBZone (Historically Underutilized Business Zone) certification in part by employing staff who live in a HUBZone.  To determine if the company is located in a HUB Zone go to:  http://www.sba.gov/hubzone/. </t>
  </si>
  <si>
    <t xml:space="preserve">Enter the name of the zone or type of zone in which this company is located. </t>
  </si>
  <si>
    <t xml:space="preserve">States often designate certain areas of the state for targeted economic development. These may be cities or towns, individual counties, or other geographies. If you are aware of these programs and know that this company is located in a state economic development zone, select 'Yes' from the drop-down menu.  </t>
  </si>
  <si>
    <t>Select 'Yes" from the drop-down menu if the company is located in Native American Tribal Land as defined by the federal government.</t>
  </si>
  <si>
    <t>Net job change at your company is a critical indicator of our fund's social impact.  So we would like to confirm our estimate of net job change at your company based on the data that you provided to us in last year's annual survey.</t>
  </si>
  <si>
    <t>Broad based stock options</t>
  </si>
  <si>
    <t>Enter the full legal name of the company (e.g., ABC Cleaning, Inc., Big Chef, LLC). Include commas and periods as appropriate.</t>
  </si>
  <si>
    <t xml:space="preserve">Survey year is the year for which you are collecting data.  We recommend that funds send out this survey in early December of the survey year and then follow up either in person or via phone in January. Most of the data collected here are based on a snapshot of the company as of the last day of the survey year.  </t>
  </si>
  <si>
    <t xml:space="preserve">The survey instrument automatically calculates net change in the number of employees at the company using data taken from last year's survey and from data provided above. </t>
  </si>
  <si>
    <t>Some CDVC portfolio companies make products or provide services that have a positive impact on the environment. Examples include things like making consumer products from recycled materials, using special production processes designed to reduce waste, or making a product, which by its nature, improves the environment, for example, a company that produces wind energy, an organic farm, or a manufacturer of solar-powered batteries. If the company has a comparative advantage that relies at least in part on its environmental advantage, enter "yes" here.</t>
  </si>
  <si>
    <t>What was the total PAYROLL last year FOR ALL EMPLOYEES?</t>
  </si>
  <si>
    <t>What was the total BENEFITS last year FOR ALL EMPLOYEES?</t>
  </si>
  <si>
    <t>What was the total payroll, benefits, and payroll and benefits last year FOR ALL EMPLOYEES?</t>
  </si>
  <si>
    <t xml:space="preserve">The survey instrument automatically calculates net job change for target employees at the company using data taken from last year's survey and from data provided above. </t>
  </si>
  <si>
    <t>What was the average hourly wage for the entry level employees hired last year?</t>
  </si>
  <si>
    <t>For the entry level employees hired last year, estimate their average hourly wages. Combined with the answer from the next question on average hourly wages for all hourly employees, this number can be used to show that entry level, hourly workers have opportunities to increase their hourly wages over time.</t>
  </si>
  <si>
    <t>The US Census categorizes all census tracts into income categories based on median household income: low-income (the median household income for the tract less than 50 percent of area median income); moderate-income (tract median household income is 50 to 80 percent of the area median income); middle-income (tract median household income is 80 to 120 percent of area median income); and, upper income (tract median household income is greater than 150 percent of area median income).  Many federal programs use these categorizations in setting and defining their program priorities. For example, the Community Reinvestment Act (CRA) emphasizes lending, investing, and service activities in low-or-moderate income census tracts. To find out the income category of a census tract go to: http://www.ffiec.gov/geocode/GeocodeSearchmapping.htm? Enter an address, a census tract designation will appear; click on the button "Get Census Demographic".</t>
  </si>
  <si>
    <t xml:space="preserve">The respondent should estimate the average hourly wage for all hourly employees. To the extent possible, the respondent should try to give a weighted average. If 50 hourly workers make $10 per hour and 5 hourly workers make $15 per hour, the average hourly wage for all employees would be $10.45 per hour ((50 * $10) + (5 * $15))/(50 + 5).  </t>
  </si>
  <si>
    <t xml:space="preserve">  Do you have a particular example of an employee who especially benefited from some aspect of the job quality here? If yes, please explain.</t>
  </si>
  <si>
    <t>You have given us a lot of detailed information about company wages and benefits, but in general how do you think your company compares to other companies like yours in terms of job quality? (Companies in same sector, or of the same size, or companies in the area?)</t>
  </si>
  <si>
    <t xml:space="preserve">  Do you have a particular example of an employee who especially benefited from this training program? If yes, please explain</t>
  </si>
  <si>
    <t>G-3</t>
  </si>
  <si>
    <t>You have an effect on the community because of the wages you pump into the economy and the taxes you pay.  Are there other ways you can think of in which your company positively impacts the local community?</t>
  </si>
  <si>
    <t>$XX,XXX</t>
  </si>
  <si>
    <t>$XX.XX</t>
  </si>
  <si>
    <t>EMPLOYEES &amp; EMPLOYMENT CHANGE</t>
  </si>
  <si>
    <t>Tuition Remission</t>
  </si>
  <si>
    <t>Does the company offer to at least some of its employees training that is directly related to the employees work responsibilities.  This could include how to operate particular machinery, how to perform specific tasks (e.g., installing telephone equipment), and other activities that relate to company's business.</t>
  </si>
  <si>
    <t>Does the company offer to at least some of its employees training on computers, including how to use specific software (e.g., MS Word, Excel, QuickBooks, etc.,)?</t>
  </si>
  <si>
    <t>Percent of employees enrolled in medical insurance that is offered</t>
  </si>
  <si>
    <t>Estimate the percentage of non-management and management employees who are actually enrolled in the medical insurance program offered by the company. This should be enrollment as of the last day of the survey year. This information is best provided by the human resources department or the person responsible for overseeing the company's benefits.</t>
  </si>
  <si>
    <t xml:space="preserve">What was the total taxes paid by the company last year? (Including federal and state income taxes, sales taxes, and real estate.) </t>
  </si>
  <si>
    <t xml:space="preserve">What was the total taxes paid by the company last year? </t>
  </si>
  <si>
    <r>
      <t xml:space="preserve">Of the total number of employees, full-time and part-time, what number are </t>
    </r>
    <r>
      <rPr>
        <b/>
        <i/>
        <sz val="12"/>
        <rFont val="Arial"/>
        <family val="2"/>
      </rPr>
      <t>target employees</t>
    </r>
    <r>
      <rPr>
        <i/>
        <sz val="12"/>
        <rFont val="Arial"/>
        <family val="2"/>
      </rPr>
      <t xml:space="preserve">? </t>
    </r>
  </si>
  <si>
    <t>Target employees are low-or-moderate income persons defined as an employee at or below 80 percent of the Area Median Income. This is the number used to report low-and-moderate income employment impacts. See above for a complete definition of target employee and how it is determined.</t>
  </si>
  <si>
    <t>13a</t>
  </si>
  <si>
    <t>14a</t>
  </si>
  <si>
    <t xml:space="preserve">Because net job change is such an important data point, the survey asks for a confirmation. Respondents have a choice of 'Yes' or 'Don't know'. If the respondent can confirm the net job change calculation as correct, enter 'Yes'; if the respondent does not know, enter 'DK' and continue; if the respondent is sure that the net job change number is something other than what was calculated (and has a good explanation of why), enter 'Override' and update the net job change number using the respondent's number. </t>
  </si>
  <si>
    <t>Net job change for target employees ('Yes', 'DK', 'Override')</t>
  </si>
  <si>
    <t>FTEs (calculated)</t>
  </si>
  <si>
    <t xml:space="preserve">Some CDVC portfolio companies make products or provide services that have a positive impact on the environment. Examples include things like making consumer products from recycled materials, using special production processes designed to reduce waste, implementing energy efficiency programs in order to reduce production costs, or making a product, which by its nature, improves the environment, for example, a company that produces wind energy, an organic farm, or a manufacturer of solar-powered batteries. </t>
  </si>
  <si>
    <t>US Census 2000 designation of this census tract as Low-, Moderate-, Middle-, or Upper-income (select from dropdown list)</t>
  </si>
  <si>
    <t>The open ended questions included in the Core Survey are intended for use by funds on a case-by-case basis.  Not every company surveyed needs to be asked every question.  Funds should consider their specific knowledge about the company, the various questions below, and determine if there is one or more questions that would be appropriate for that company.</t>
  </si>
  <si>
    <t xml:space="preserve">This is the same calculation as above except it counts only target employees. If the respondent can confirm the net job change in target employees calculation as correct, enter 'Yes' and continue with the survey; if the respondent does not know, enter 'DK' and continue; if the respondent is sure that the net job change number is something other than what was calculated (and has a good explanation of why), enter 'Override' and update the net job change number using the respondent's number for net change in target employees. </t>
  </si>
  <si>
    <t>Net Change in Target Employees (calculated)</t>
  </si>
  <si>
    <t>Net Change in All Employees (calculated)</t>
  </si>
  <si>
    <r>
      <t xml:space="preserve">Is the company located on </t>
    </r>
    <r>
      <rPr>
        <b/>
        <i/>
        <sz val="12"/>
        <rFont val="Arial"/>
        <family val="2"/>
      </rPr>
      <t>Native American Tribal Lands?</t>
    </r>
  </si>
  <si>
    <t>Phantom Stock is a right to receive a cash bonus equal to either the value of a specified amount of company stock or the increase in that value over a specified period of time. There is no cost to the employee and typically an employee account is credited with stock "units" rather than actual stock.  Upon a trigger event (such as sale of company or employee leaving), the employee receives a cash bonus equal to the stock value or the increase in the stock value since the time of award.</t>
  </si>
  <si>
    <t>So, I calculate that the total number of employees at your company at the end of last year was…</t>
  </si>
  <si>
    <t>For the typical part-time employee at your company, what is the average number of hours worked per week?</t>
  </si>
  <si>
    <t>Based on data from last year's annual survey and your answers above, we calculate that net job change for all employees at your company was…</t>
  </si>
  <si>
    <t>And for your target employees, I calculate the net job change last year as…</t>
  </si>
  <si>
    <t xml:space="preserve">The following questions ask about the number of employees at your company. </t>
  </si>
  <si>
    <t>Is this number correct for all employees? ('Yes', 'DK', 'Override')</t>
  </si>
  <si>
    <t>An important factor in creating good employment opportunities for our target population is the company's ability to offer its workers a career path. People who are hired as entry level employees can, through good work and skill-building, move up the ranks of the company both in terms of higher wages and promotions. The following questions ask about the extent to which your company is able to offer these opportunities.</t>
  </si>
  <si>
    <t>I will read through a list of benefits. For each benefit that I list, tell me--'yes' or 'no'--if the benefit is offered to non-management employees, management, or both.</t>
  </si>
  <si>
    <t>Now I will read through a list of wealth building tools that some companies use to help spread wealth among the company's employees. Again, for each tool that I list, tell me--'yes' or 'no'--if it is offered to non-management employees, management, or both.</t>
  </si>
  <si>
    <t>Now I will read through a list of training programs that some companies use to enhance the skills of their employees. These training programs can be provided in-house or may be conducted off-site (but paid for by the company). Again, for each kind of training that I list, tell me--'yes' or 'no'--if it is offered to non-management employees, management, or both.</t>
  </si>
  <si>
    <t>A stock option program that allow employees at all levels of the company to buy company stock at a specified price during a particular period once they have vested.</t>
  </si>
  <si>
    <t>Enter the complete mailing address of the company's headquarters or main plant. For firms with more than one facility enter the facility where the majority of the employment is located. Use the street address. Do not use PO box.   Only street addresses can be mapped to census tracts (in order to determine income category of the tract; e.g., low-, moderate-, medium-, or upper-income, and whether the company is located in a designated economic development zone. See "Locational Characteristics" below for more details.)</t>
  </si>
  <si>
    <t>What was your total sales/revenues last year?</t>
  </si>
  <si>
    <t>A-G</t>
  </si>
  <si>
    <t xml:space="preserve">The number of part-time employees at the end of the last calendar year. Part-time employees may work anywhere from just a few hours per week up to 32 hours per week, but again the definition will vary across sectors and across companies.  The company should determine the number part-time employees based on its own definition of the term. </t>
  </si>
  <si>
    <r>
      <t>FTEs</t>
    </r>
    <r>
      <rPr>
        <i/>
        <sz val="12"/>
        <rFont val="Arial"/>
        <family val="2"/>
      </rPr>
      <t xml:space="preserve"> (calculated)</t>
    </r>
  </si>
  <si>
    <t>Total FTEs is calculated automatically based on the number of FTEs given above (1 FTE for each full-time employee) plus the number of part-time employees adjusted for hours worked (part-time employees-times-average hours worked per week-divided by 37.5). The denominator--37.5--is assumed to be the best guess for the average number of hours constituting one FTE. FTE data are collected in order to estimate the annual, cumulative employment impacts of CDVC funds' investment activities.</t>
  </si>
  <si>
    <t xml:space="preserve">Remind the respondent of the hourly (and annual) threshold for target employees and ask respondent to estimate the number of employees who moved  from at or below the threshold at anytime during the year to above the threshold by the end of the year. Again, estimates should be encouraged, but if the respondent is not comfortable estimating enter "DK". </t>
  </si>
  <si>
    <t xml:space="preserve">The following questions on Benefits, Wealth Building, &amp; Training should be asked about the companies MANAGEMENT and NON-MANAGEMENT WORKFORCE--not based on targeted and non-targeted employees. The questions have 'Yes' or 'No' answers. If a company phases in the benefit over time, answer the question as 'Yes'. For example, if medical insurance is covered only after a 6-month probationary period, answer 'Yes' to the question about medical insurance. The Enhanced Modules include more detailed questions about actual enrollment and conditions for benefits. </t>
  </si>
  <si>
    <t>Does the company's benefits package include any kind of retirement savings plan--IRA, SEP, 401K, or other type of pension for management and non-management employees? 'Yes' or 'No'. The retirement benefit may start on the first day of work or it may be phased in over time. If there is a probationary period after which the retirement benefit is offered, enter 'Yes'.</t>
  </si>
  <si>
    <t>Does the company offer formal, paid sick time to its employees.  Sick time may accumulate over time (e.g., 1 day per month) or it may be granted after 1 year of employment; either way the company would answer 'yes' to this question.</t>
  </si>
  <si>
    <t>Does the company offer a formal program that pays all or part of the tuition for formal education (college, associates degree, professional training, etc.,)? Reimbursement may be contingent on the employee obtaining a certain grade in the course. The company may require that courses be directly related to the employees work at the company.</t>
  </si>
  <si>
    <t>Does the company offer formal, paid vacation time to its employees.  Vacation time may accumulate over time (e.g., 1 day per month) or it may be earned after 1 year of employment; either way the company would answer 'yes' to this question.</t>
  </si>
  <si>
    <t>In the mid-1990s, the North American Industry Classification System (NAICS) replaced the Standard Industrial Classification (SIC) system. NAICS was developed jointly by the U.S., Canada, and Mexico to provide new comparability in statistics about business activity across North America. NAICS uses a similar classification technique as the SICC, a string of numbers that define in progressively sharper detail the product or service of a company. The fund is likely to know the NAICS code for all of the companies in its portfolio from conducting due diligence. If you do not know the NAICS code, go to http://www.census.gov/epcd/www/naicstab.htm and use the search function to track it down.</t>
  </si>
  <si>
    <t>Enter a short text description of the company (less than 255 characters) and CDVCA will include an anonymous reference to this company in our on-line deal directory accessible only to CDVCA members. The Deal Directory allows CDVC funds to share and seek out sector expertise with other CDVC funds. To access the CDVCA Deal Directory go the Members Only section of the CDVCA web page: www.cdvca.org.</t>
  </si>
  <si>
    <t>Ownership or control is defined as the person who has primary control over the day-to-day operations of the company. In most cases this will be the entrepreneur in whom the fund has invested. This entrepreneur may or may not have the legal, controlling interest; i.e., the entrepreneur need not have greater than 50 percent ownership to be considered the person with primary control.</t>
  </si>
  <si>
    <t>The US Census assigns every state, county, and census tract a unique Federal Information Processing Standards (FIPS) code. The code consists of a two-number state code, plus a three number county code, plus a six-number tract code (sometimes shown with a decimal place). To find out the FIPS code for the census tract for the establishment go to: http://www.ffiec.gov/geocode/default.htm and enter the complete address.  This will give you the FIPS code for the 2000 census.</t>
  </si>
  <si>
    <t xml:space="preserve">The following company information should be completed by the fund. The data should be available from the company's own documents and the fund's due diligence. CDVCA will help funds to identify census tracts and other locational characteristics, as well as the various industrial classification codes below. </t>
  </si>
  <si>
    <r>
      <t xml:space="preserve">Is the company located on </t>
    </r>
    <r>
      <rPr>
        <b/>
        <sz val="12"/>
        <rFont val="Arial"/>
        <family val="2"/>
      </rPr>
      <t>Native American Tribal Lands?</t>
    </r>
  </si>
  <si>
    <t>To the extent that you know this or can estimate it, please try to answer the following question:</t>
  </si>
  <si>
    <t>Sick leave</t>
  </si>
  <si>
    <t>Vacation time</t>
  </si>
  <si>
    <t>Profit sharing</t>
  </si>
  <si>
    <t>Employee stock ownership plan</t>
  </si>
  <si>
    <t>Computer-related</t>
  </si>
  <si>
    <t>Customer service</t>
  </si>
  <si>
    <t>Address (HQ or main establishment)</t>
  </si>
  <si>
    <t>City</t>
  </si>
  <si>
    <t>State</t>
  </si>
  <si>
    <t>Zip</t>
  </si>
  <si>
    <t>Standard Industrial Classification Code (SICC)</t>
  </si>
  <si>
    <t>North American Industrial Classification Code (NAICC)</t>
  </si>
  <si>
    <t>Venture Economics Industry Codes (VEIC)</t>
  </si>
  <si>
    <t>Minority-owned or controlled</t>
  </si>
  <si>
    <t>Woman-owned or controlled</t>
  </si>
  <si>
    <t>Retirement Plan (401k/IRA/SEP)</t>
  </si>
  <si>
    <t xml:space="preserve">Trade specific (e.g. machinery or specific skills related to job) </t>
  </si>
  <si>
    <t>Phantom Stock Program (will need to define)</t>
  </si>
  <si>
    <t>Name/type of state economic development zone, if applicable</t>
  </si>
  <si>
    <t>Last Year's Answer</t>
  </si>
  <si>
    <t>This Year's Answer</t>
  </si>
  <si>
    <t>EMPLOYMENT</t>
  </si>
  <si>
    <t>DESCRIPTION OF BUSINESS</t>
  </si>
  <si>
    <t>OWNERSHIP/CONTROL</t>
  </si>
  <si>
    <t>LOCATIONAL CHARACTERISTICS</t>
  </si>
  <si>
    <t>BENEFITS</t>
  </si>
  <si>
    <t>TRAINING</t>
  </si>
  <si>
    <t>TAXES</t>
  </si>
  <si>
    <t>ENVIRONMENTAL IMPACTS</t>
  </si>
  <si>
    <t xml:space="preserve">COMPANY INFORMATION </t>
  </si>
  <si>
    <t>Social Impacts of Portfolio Company</t>
  </si>
  <si>
    <t>Legal name of company (e.g., ABC Manufacturing, Inc.)</t>
  </si>
  <si>
    <t>OPEN ENDED QUESTIONS</t>
  </si>
  <si>
    <t>IMPACTS OF OUR TECHNICAL ASSISTANCE ON YOUR COMPANY</t>
  </si>
  <si>
    <t>Of the management advice and technical assistance (TA) that our fund provided to your company last year, what do you think were the most valuable and why?</t>
  </si>
  <si>
    <t>RECENT HIRING OF TARGETED EMPLOYEES</t>
  </si>
  <si>
    <t xml:space="preserve">Describe to me how the last three targeted employees who joined your company were hired? </t>
  </si>
  <si>
    <t xml:space="preserve">  Did you advertise the positions in the paper? </t>
  </si>
  <si>
    <t xml:space="preserve">  Were the workers friends or family of current employees?</t>
  </si>
  <si>
    <t xml:space="preserve">  Did you work with any employment agencies?</t>
  </si>
  <si>
    <t>How difficult/easy is it for the company to hire?  How many applications do you typically get per job opening?</t>
  </si>
  <si>
    <t>WORKFORCE SATISFACTION</t>
  </si>
  <si>
    <t xml:space="preserve">  What attracts employees to your company?  Salary? Benefits, Firm reputation? Work environment?</t>
  </si>
  <si>
    <t>LOCAL JOB TRAINING PROGRAMS</t>
  </si>
  <si>
    <t xml:space="preserve">Does your company work with any local employment training programs? </t>
  </si>
  <si>
    <t xml:space="preserve">  If 'yes', what is/are the name(s) of the program(s)?</t>
  </si>
  <si>
    <t>Repeat the following questions for each training program mentioned.</t>
  </si>
  <si>
    <t xml:space="preserve">  How long have you worked with the program?</t>
  </si>
  <si>
    <t xml:space="preserve">  About how many people have you sent to this program for training?</t>
  </si>
  <si>
    <t xml:space="preserve">  How effective has the training program been at improving the job performance of your employees?</t>
  </si>
  <si>
    <t xml:space="preserve">  How could this program better serve your training needs?</t>
  </si>
  <si>
    <t>EMPLOYEE TURNOVER</t>
  </si>
  <si>
    <t>Do you think that the rate of turnover of your employees is too high, too low, or about right?</t>
  </si>
  <si>
    <t xml:space="preserve">  If turnover is too high or too low, why do you think that is the case?</t>
  </si>
  <si>
    <t xml:space="preserve">  If the amount of turnover is about right, why do you think that is the case? What do you to  actively maintain a good turnover rate?</t>
  </si>
  <si>
    <t>PRODUCTIVITY OF TARGETED EMPLOYEES</t>
  </si>
  <si>
    <t>In general, how would you describe the productivity level of the targeted employees at your company?</t>
  </si>
  <si>
    <t xml:space="preserve">  What are the skills most important for promoting productivity of your targeted employees?</t>
  </si>
  <si>
    <t xml:space="preserve">  Suggestions for leading the conversation:</t>
  </si>
  <si>
    <t xml:space="preserve">  - Soft skills (e.g., attendance, punctuality, appearance, etc.,)</t>
  </si>
  <si>
    <t xml:space="preserve">  - Trade-specific skills (skills related to the specific jobs that the targeted employees do)</t>
  </si>
  <si>
    <t xml:space="preserve">  - Computer skills</t>
  </si>
  <si>
    <t>MULTIPLIER EFFECTS OF YOUR INVESTMENTS</t>
  </si>
  <si>
    <t xml:space="preserve">Sometimes CDVC funds make investments into companies, which then affect other businesses in the area, either because the CDVC portfolio company increases demand from local suppliers or perhaps the CDVC portfolio company creates a new company or a "spin-off company". The following questions are about the mulitplier effects of your company on the area. </t>
  </si>
  <si>
    <t>Are there any companies that supply you with inputs that have grown substantially because of your recent growth?</t>
  </si>
  <si>
    <t xml:space="preserve"> - Have revenue or employment levels grown significantly at any of your suppliers as a result of your business? , or have you helped any suppliers to access sources of financing?  </t>
  </si>
  <si>
    <t xml:space="preserve"> - Have you helped any suppliers to access new sources of financing?  </t>
  </si>
  <si>
    <t xml:space="preserve"> - Have new suppliers come into existence as a result of your business?</t>
  </si>
  <si>
    <t>Have any companies spun-off from this company after the initial investment by our CDVC fund?</t>
  </si>
  <si>
    <t xml:space="preserve">  If yes, please describe the original company in which you invested and the spin-off.</t>
  </si>
  <si>
    <t xml:space="preserve">  Additional questions to pursue for leading the conversation:</t>
  </si>
  <si>
    <t xml:space="preserve">  - Where is the spin-off located? How many people work at the spin-off?</t>
  </si>
  <si>
    <t>Does the company provide training related to customer service? This could include basic training for retail companies, as well as telephone training for call centers, or any other activity that teaches employees how to work better with the firm customers.</t>
  </si>
  <si>
    <t xml:space="preserve">  - Is the spin-off a competitor to the original company or does it sell or buy from the original company?</t>
  </si>
  <si>
    <t xml:space="preserve">  - Who started the spin-off?</t>
  </si>
  <si>
    <t xml:space="preserve">  - Where did the spin-off get its equity capital? </t>
  </si>
  <si>
    <t xml:space="preserve">  - Did any employees from this firm go to the new firm? Management employees? Non-Management employees?</t>
  </si>
  <si>
    <t>While the numbers collected in the Core Survey effectively document many of the impacts of CDVC investing, they tell only part of the story.  Some significant questions may not be fully answered through a data collection process that relies entirely on closed-ended questions.  This section lists some open-ended questions that several funds in the ROI Project ask of their portfolio companies.  While the following questions ask specific information about portfolio companies, the responses are intended to be of general use in answering such questions as: What are the multiplier effects of CDVC investments? How do CDVC fund's investments diversify the local economy? What are the impacts of CDVC funds on entrepreneurial activities in their investment areas?</t>
  </si>
  <si>
    <t>A</t>
  </si>
  <si>
    <t>B</t>
  </si>
  <si>
    <t>C</t>
  </si>
  <si>
    <t>D</t>
  </si>
  <si>
    <t>E</t>
  </si>
  <si>
    <t>F</t>
  </si>
  <si>
    <t>G</t>
  </si>
  <si>
    <t>G-1</t>
  </si>
  <si>
    <t>G-2</t>
  </si>
  <si>
    <t xml:space="preserve">OPEN ENDED QUESTIONS </t>
  </si>
  <si>
    <t>Ownership or control means the entrepreneur has day-to-day control of business and/or significant ownership stake in the company.</t>
  </si>
  <si>
    <r>
      <t xml:space="preserve">Enter total number of </t>
    </r>
    <r>
      <rPr>
        <b/>
        <sz val="12"/>
        <rFont val="Arial"/>
        <family val="2"/>
      </rPr>
      <t>establishments</t>
    </r>
    <r>
      <rPr>
        <sz val="12"/>
        <rFont val="Arial"/>
        <family val="2"/>
      </rPr>
      <t xml:space="preserve"> associated with the company.</t>
    </r>
  </si>
  <si>
    <r>
      <t xml:space="preserve">Census tract of headquarters or main plant/facility (enter </t>
    </r>
    <r>
      <rPr>
        <b/>
        <sz val="12"/>
        <rFont val="Arial"/>
        <family val="2"/>
      </rPr>
      <t xml:space="preserve">FIPS code </t>
    </r>
    <r>
      <rPr>
        <sz val="12"/>
        <rFont val="Arial"/>
        <family val="2"/>
      </rPr>
      <t>if known)</t>
    </r>
  </si>
  <si>
    <r>
      <t xml:space="preserve">Is this census tract (or county) a " </t>
    </r>
    <r>
      <rPr>
        <b/>
        <sz val="12"/>
        <rFont val="Arial"/>
        <family val="2"/>
      </rPr>
      <t>Hot Zone,</t>
    </r>
    <r>
      <rPr>
        <sz val="12"/>
        <rFont val="Arial"/>
        <family val="2"/>
      </rPr>
      <t>" as defined by the CDFI Fund?</t>
    </r>
  </si>
  <si>
    <r>
      <t xml:space="preserve">Is the company located in a federal </t>
    </r>
    <r>
      <rPr>
        <b/>
        <sz val="12"/>
        <rFont val="Arial"/>
        <family val="2"/>
      </rPr>
      <t>Empowerment Zone,</t>
    </r>
    <r>
      <rPr>
        <sz val="12"/>
        <rFont val="Arial"/>
        <family val="2"/>
      </rPr>
      <t xml:space="preserve"> as defined by HUD?</t>
    </r>
  </si>
  <si>
    <r>
      <t xml:space="preserve">Is the company located in a federal </t>
    </r>
    <r>
      <rPr>
        <b/>
        <sz val="12"/>
        <rFont val="Arial"/>
        <family val="2"/>
      </rPr>
      <t>Enterprise Community</t>
    </r>
    <r>
      <rPr>
        <sz val="12"/>
        <rFont val="Arial"/>
        <family val="2"/>
      </rPr>
      <t>, as defined by HUD?</t>
    </r>
  </si>
  <si>
    <r>
      <t xml:space="preserve">Is the company located in a federal </t>
    </r>
    <r>
      <rPr>
        <b/>
        <sz val="12"/>
        <rFont val="Arial"/>
        <family val="2"/>
      </rPr>
      <t>Renewal Community</t>
    </r>
    <r>
      <rPr>
        <sz val="12"/>
        <rFont val="Arial"/>
        <family val="2"/>
      </rPr>
      <t>, as defined by HUD?</t>
    </r>
  </si>
  <si>
    <r>
      <t xml:space="preserve">Is the company located in a </t>
    </r>
    <r>
      <rPr>
        <b/>
        <sz val="12"/>
        <rFont val="Arial"/>
        <family val="2"/>
      </rPr>
      <t>HUBZone,</t>
    </r>
    <r>
      <rPr>
        <sz val="12"/>
        <rFont val="Arial"/>
        <family val="2"/>
      </rPr>
      <t xml:space="preserve"> as defined by the SBA?</t>
    </r>
  </si>
  <si>
    <r>
      <t xml:space="preserve">Is the company located in a </t>
    </r>
    <r>
      <rPr>
        <b/>
        <sz val="12"/>
        <rFont val="Arial"/>
        <family val="2"/>
      </rPr>
      <t>state economic development zone</t>
    </r>
    <r>
      <rPr>
        <sz val="12"/>
        <rFont val="Arial"/>
        <family val="2"/>
      </rPr>
      <t>?</t>
    </r>
  </si>
  <si>
    <t>BENEFITS, WEALTH BUILDING, &amp; TRAINING</t>
  </si>
  <si>
    <t>WEALTH BUILDING</t>
  </si>
  <si>
    <t>COMMUNITY IMPACTS</t>
  </si>
  <si>
    <t xml:space="preserve">MANAGEMENT </t>
  </si>
  <si>
    <t xml:space="preserve">NON-MANAGEMENT </t>
  </si>
  <si>
    <t>EXPORT-ORIENTED SALES</t>
  </si>
  <si>
    <t>Please estimate the percentage of your sales that went outside the state…</t>
  </si>
  <si>
    <t>Please estimate the percentage of your sales that went outside of the country (outside the US)…</t>
  </si>
  <si>
    <t>US Census designation of this census tract as Low-, Moderate-, Middle-, or Upper-income (select from dropdown list)</t>
  </si>
  <si>
    <t>WAGES</t>
  </si>
  <si>
    <t>As you probably know, your company has received an equity investment from NAME OF FUND.  Our fund is a double-bottom line venture capital fund, which means that we are interested in earning a financial return and making a positive social impact.  This survey is designed to help us collect information on the social impacts of your company.  All of the data collected are confidential and will only be presented in aggregate.</t>
  </si>
  <si>
    <t>What is the average number of hours per week that all of your part-time employees work?</t>
  </si>
  <si>
    <t>per hour.</t>
  </si>
  <si>
    <t>per year.</t>
  </si>
  <si>
    <t>WAGES &amp; CAREER LADDERS</t>
  </si>
  <si>
    <t>Soft skills</t>
  </si>
  <si>
    <t>PROMOTIONS &amp; CAREER LADDERS</t>
  </si>
  <si>
    <t>The following industrial classification data are collected in order to describe in the aggregate the types of companies that are receiving investments from developmental VC funds.  It is also helpful to categorize CDVC portfolio companies using the Venture Economics' classification system in order to show that CDVC portfolios look different than traditional VC portfolios and that CDVC funds oftentimes invest in sectors in which traditional VC does not.</t>
  </si>
  <si>
    <t>Name of company contact</t>
  </si>
  <si>
    <t>Full-time employees</t>
  </si>
  <si>
    <t>Part-time employees</t>
  </si>
  <si>
    <t>Total Employees</t>
  </si>
  <si>
    <t># Target Employees</t>
  </si>
  <si>
    <t># Non-Target Employees</t>
  </si>
  <si>
    <t>Avg hrs worked part-time</t>
  </si>
  <si>
    <t>FTEs (calc)</t>
  </si>
  <si>
    <t>Change in employees from last year (calc)</t>
  </si>
  <si>
    <t>Confirm change</t>
  </si>
  <si>
    <t>Change Target employees (calc)</t>
  </si>
  <si>
    <t>Confirm change Target Employees</t>
  </si>
  <si>
    <t>Avg hrly wage entry-level</t>
  </si>
  <si>
    <t>Avg hrly wage all hourly empl</t>
  </si>
  <si>
    <t>Total Payroll last year</t>
  </si>
  <si>
    <t>Total benefits last year</t>
  </si>
  <si>
    <t>Ttl Payroll &amp; Benefits (calc)</t>
  </si>
  <si>
    <t>Career ladder descr.</t>
  </si>
  <si>
    <t># Target Empl. Promoted/wages increased</t>
  </si>
  <si>
    <t># Empl from Target to above target</t>
  </si>
  <si>
    <t>NON-MANAGEMENT</t>
  </si>
  <si>
    <t>MANAGEMENT</t>
  </si>
  <si>
    <t>Hlth Insr</t>
  </si>
  <si>
    <t>% Empl Enrolled</t>
  </si>
  <si>
    <t>Retirement</t>
  </si>
  <si>
    <t>Tuition</t>
  </si>
  <si>
    <t>Vacation</t>
  </si>
  <si>
    <t>ESOP</t>
  </si>
  <si>
    <t>Phantom Stock Options</t>
  </si>
  <si>
    <t>Profit-sharing</t>
  </si>
  <si>
    <t>Structured bonus</t>
  </si>
  <si>
    <t>Trade specific</t>
  </si>
  <si>
    <t>Soft-skills</t>
  </si>
  <si>
    <t>% sales out-of-state</t>
  </si>
  <si>
    <t>% sales out-of-country</t>
  </si>
  <si>
    <t>Total taxes ($)</t>
  </si>
  <si>
    <t>Minority-owned</t>
  </si>
  <si>
    <t>Woman-owned</t>
  </si>
  <si>
    <t xml:space="preserve">DESCRIPTION </t>
  </si>
  <si>
    <t>SICC</t>
  </si>
  <si>
    <t>NAICC</t>
  </si>
  <si>
    <t>VEIC</t>
  </si>
  <si>
    <t># Establishments</t>
  </si>
  <si>
    <t>Text descr.</t>
  </si>
  <si>
    <t>MSA</t>
  </si>
  <si>
    <t>FIPS Code</t>
  </si>
  <si>
    <t>Hot Zone</t>
  </si>
  <si>
    <t>Empowerment Zone</t>
  </si>
  <si>
    <t>Enterprise Community</t>
  </si>
  <si>
    <t>Renewal Community</t>
  </si>
  <si>
    <t>HubZone</t>
  </si>
  <si>
    <t>NA Tribal Lands</t>
  </si>
  <si>
    <t>State econ devel zone</t>
  </si>
  <si>
    <t>Module</t>
  </si>
  <si>
    <t>Data Point</t>
  </si>
  <si>
    <t>Values</t>
  </si>
  <si>
    <t>ENVIRON-MENTAL</t>
  </si>
  <si>
    <t>OWNERSHIP/ CONTROL</t>
  </si>
  <si>
    <t>Name of state ED zone</t>
  </si>
  <si>
    <t>Question Number</t>
  </si>
  <si>
    <t>Legal name of company</t>
  </si>
  <si>
    <t>Name of CDVC fund staff</t>
  </si>
  <si>
    <t>Broad-based Stock options</t>
  </si>
  <si>
    <t>Target empl. Hired with help of empl. Agencies (Y/N)</t>
  </si>
  <si>
    <t>Positive environmental impacts  (Y/N)</t>
  </si>
  <si>
    <t>Census tract income category</t>
  </si>
  <si>
    <t>LAST YEAR'S DATA</t>
  </si>
  <si>
    <t xml:space="preserve">Venture Economics Industry Codes (VEIC) is the classification system used by Venture Economics to categorize investments made by VC funds that participate in their reporting (conducted by PriceWaterhouseCoopers and with the support of the National Venture Capital Association. For a complete list of the VEIC classification system see the appendix of the NVCA Yearbook. </t>
  </si>
  <si>
    <t>How would you describe your company's career ladder? "Formal", "Informal", "No real career ladder", "Don't know".</t>
  </si>
  <si>
    <t>How many target employees were either promoted or received a wage increase last year?</t>
  </si>
  <si>
    <t>ADDITIONAL SOCIAL IMPACTS</t>
  </si>
  <si>
    <t xml:space="preserve">The final few questions ask about the broader community and economic development impacts of your company. The data collected here are used to show that CDVC portfolio companies create a variety of positive social impacts that are broadly shared. </t>
  </si>
  <si>
    <t>Does your company's product or service have positive environmental impacts or use those impacts as part of its competitive advantage?</t>
  </si>
  <si>
    <t>Phone number for this person</t>
  </si>
  <si>
    <t>Name of CDVC fund staff implementing the survey</t>
  </si>
  <si>
    <t>The survey begins with basic information about your company's name and location.</t>
  </si>
  <si>
    <t xml:space="preserve">ADDITIONAL COMPANY INFORMATION </t>
  </si>
  <si>
    <t>A second significant social impact for us is that our portfolio companies create jobs that offer good wages and opportunities for advancement. This section asks about starting wages, promotions, and career ladders. By tracking these indicators over time we are able to gage the impacts of our portfolio companies.</t>
  </si>
  <si>
    <t>THIS YEAR'S DATA (mapped from the Annual Survey to the data line below)</t>
  </si>
  <si>
    <t xml:space="preserve">How many target employees went from below our hourly wage threshold for target employees to above the threshold during the last year? </t>
  </si>
  <si>
    <t xml:space="preserve">This is the percentage of sales last year that were sold to buyers outside of the US. </t>
  </si>
  <si>
    <t xml:space="preserve">Total taxes paid includes all taxes paid except for payroll taxes. It includes federal income taxes, state income taxes, local property taxes, city and state sales taxes, if applicable. </t>
  </si>
  <si>
    <t>12a</t>
  </si>
  <si>
    <t>11a</t>
  </si>
  <si>
    <t>Use the standard two letter abbreviations for the states.</t>
  </si>
  <si>
    <t>Enter the 5-digit zip code. (There is no need for Zip+4.)</t>
  </si>
  <si>
    <t>15a</t>
  </si>
  <si>
    <t>18a</t>
  </si>
  <si>
    <t>18b</t>
  </si>
  <si>
    <t>18c</t>
  </si>
  <si>
    <t>22a</t>
  </si>
  <si>
    <t>12-12a</t>
  </si>
  <si>
    <t>18a-c</t>
  </si>
  <si>
    <t>For internal use by the CDVC fund.</t>
  </si>
  <si>
    <t>Used for follow up purposes only. Include extension if necessary.</t>
  </si>
  <si>
    <t>Phone number for the primary contact</t>
  </si>
  <si>
    <t>Name of primary contact person at the company completing survey</t>
  </si>
  <si>
    <r>
      <t xml:space="preserve">Enter total number of </t>
    </r>
    <r>
      <rPr>
        <b/>
        <i/>
        <sz val="12"/>
        <rFont val="Arial"/>
        <family val="2"/>
      </rPr>
      <t>establishments</t>
    </r>
    <r>
      <rPr>
        <i/>
        <sz val="12"/>
        <rFont val="Arial"/>
        <family val="2"/>
      </rPr>
      <t xml:space="preserve"> associated with the company.</t>
    </r>
  </si>
  <si>
    <r>
      <t xml:space="preserve">Census tract of headquarters or main plant/facility (enter </t>
    </r>
    <r>
      <rPr>
        <b/>
        <i/>
        <sz val="12"/>
        <rFont val="Arial"/>
        <family val="2"/>
      </rPr>
      <t xml:space="preserve">FIPS code </t>
    </r>
    <r>
      <rPr>
        <i/>
        <sz val="12"/>
        <rFont val="Arial"/>
        <family val="2"/>
      </rPr>
      <t>if known)</t>
    </r>
  </si>
  <si>
    <r>
      <t xml:space="preserve">Is this census tract (or county) a " </t>
    </r>
    <r>
      <rPr>
        <b/>
        <i/>
        <sz val="12"/>
        <rFont val="Arial"/>
        <family val="2"/>
      </rPr>
      <t>Hot Zone,</t>
    </r>
    <r>
      <rPr>
        <i/>
        <sz val="12"/>
        <rFont val="Arial"/>
        <family val="2"/>
      </rPr>
      <t>" as defined by the CDFI Fund?</t>
    </r>
  </si>
  <si>
    <r>
      <t xml:space="preserve">Is the company located in a federal </t>
    </r>
    <r>
      <rPr>
        <b/>
        <i/>
        <sz val="12"/>
        <rFont val="Arial"/>
        <family val="2"/>
      </rPr>
      <t>Empowerment Zone,</t>
    </r>
    <r>
      <rPr>
        <i/>
        <sz val="12"/>
        <rFont val="Arial"/>
        <family val="2"/>
      </rPr>
      <t xml:space="preserve"> as defined by HUD?</t>
    </r>
  </si>
  <si>
    <r>
      <t xml:space="preserve">Is the company located in a federal </t>
    </r>
    <r>
      <rPr>
        <b/>
        <i/>
        <sz val="12"/>
        <rFont val="Arial"/>
        <family val="2"/>
      </rPr>
      <t>Enterprise Community</t>
    </r>
    <r>
      <rPr>
        <i/>
        <sz val="12"/>
        <rFont val="Arial"/>
        <family val="2"/>
      </rPr>
      <t>, as defined by HUD?</t>
    </r>
  </si>
  <si>
    <r>
      <t xml:space="preserve">Is the company located in a federal </t>
    </r>
    <r>
      <rPr>
        <b/>
        <i/>
        <sz val="12"/>
        <rFont val="Arial"/>
        <family val="2"/>
      </rPr>
      <t>Renewal Community</t>
    </r>
    <r>
      <rPr>
        <i/>
        <sz val="12"/>
        <rFont val="Arial"/>
        <family val="2"/>
      </rPr>
      <t>, as defined by HUD?</t>
    </r>
  </si>
  <si>
    <r>
      <t xml:space="preserve">Is the company located in a </t>
    </r>
    <r>
      <rPr>
        <b/>
        <i/>
        <sz val="12"/>
        <rFont val="Arial"/>
        <family val="2"/>
      </rPr>
      <t>HUBZone,</t>
    </r>
    <r>
      <rPr>
        <i/>
        <sz val="12"/>
        <rFont val="Arial"/>
        <family val="2"/>
      </rPr>
      <t xml:space="preserve"> as defined by the SBA?</t>
    </r>
  </si>
  <si>
    <r>
      <t xml:space="preserve">Is the company located in a </t>
    </r>
    <r>
      <rPr>
        <b/>
        <i/>
        <sz val="12"/>
        <rFont val="Arial"/>
        <family val="2"/>
      </rPr>
      <t>state economic development zone</t>
    </r>
    <r>
      <rPr>
        <i/>
        <sz val="12"/>
        <rFont val="Arial"/>
        <family val="2"/>
      </rPr>
      <t>?</t>
    </r>
  </si>
  <si>
    <t>Address</t>
  </si>
  <si>
    <t>Total number of non-targeted employees. (calculated)</t>
  </si>
  <si>
    <t>This is the average number of hours worked per individual part-time employee taken as a whole.  If 2 part-time employees work 10 hours per week and 4 part-time employees work 20 hours per week the average for all would be 16.7 hours per week. ((2*10)+(4*20) divided by 6). This question is asked in order to calculate the total "full-time equivalents" (FTEs) that the company employees.  Average hours worked per part-time employee will likely be an estimate by the respondent and should probably fall in the range of 10 to 20 hours per week.</t>
  </si>
  <si>
    <t>What is the total number of full-time employees at your company at the end of last year?</t>
  </si>
  <si>
    <t>What is the total number of part-time employees at your company at the end of last year?</t>
  </si>
  <si>
    <t>Survey year</t>
  </si>
  <si>
    <t>BACKGROUND</t>
  </si>
  <si>
    <t>COMPANY INFORMATION</t>
  </si>
  <si>
    <t>TRACKING INFORMATION</t>
  </si>
  <si>
    <r>
      <t xml:space="preserve">What is the total number of </t>
    </r>
    <r>
      <rPr>
        <b/>
        <i/>
        <sz val="12"/>
        <rFont val="Arial"/>
        <family val="2"/>
      </rPr>
      <t>full-time employees</t>
    </r>
    <r>
      <rPr>
        <i/>
        <sz val="12"/>
        <rFont val="Arial"/>
        <family val="2"/>
      </rPr>
      <t xml:space="preserve"> at your company?</t>
    </r>
  </si>
  <si>
    <r>
      <t xml:space="preserve">What is the total number of </t>
    </r>
    <r>
      <rPr>
        <b/>
        <i/>
        <sz val="12"/>
        <rFont val="Arial"/>
        <family val="2"/>
      </rPr>
      <t>part-time employees</t>
    </r>
    <r>
      <rPr>
        <i/>
        <sz val="12"/>
        <rFont val="Arial"/>
        <family val="2"/>
      </rPr>
      <t xml:space="preserve"> at your company?</t>
    </r>
  </si>
  <si>
    <t>Tuition remission</t>
  </si>
  <si>
    <t>Now I'd like to get an estimate of the number of full-time equivalents employed at the company.</t>
  </si>
  <si>
    <r>
      <t>Metropolitan Statistical Area (</t>
    </r>
    <r>
      <rPr>
        <b/>
        <sz val="12"/>
        <rFont val="Arial"/>
        <family val="2"/>
      </rPr>
      <t>MSA</t>
    </r>
    <r>
      <rPr>
        <sz val="12"/>
        <rFont val="Arial"/>
        <family val="2"/>
      </rPr>
      <t>) of headquarters or main plant/facility (enter MSA</t>
    </r>
    <r>
      <rPr>
        <b/>
        <sz val="12"/>
        <rFont val="Arial"/>
        <family val="2"/>
      </rPr>
      <t xml:space="preserve"> </t>
    </r>
    <r>
      <rPr>
        <sz val="12"/>
        <rFont val="Arial"/>
        <family val="2"/>
      </rPr>
      <t>if known)</t>
    </r>
  </si>
  <si>
    <t>This is the percentage of sales last year that were shipped out of state.  For companies that are service-based, the company should estimate what percentage of their income came from work conducted outside the state in which the company is headquartered. This estimate should be fairly straight forward for companies with just one plant or one main office. For company's with just two or three establishments located in different states, ask them to estimate these numbers to the extent that they can. If the company has many establishments in many states, enter "NA".  Try to estimate these numbers seperately so that Shipped out of state and Exported are reported independently. A firm that ships 70 percent of the value of its products out of state and exports nothing outside the US, would report 70% and 0%. A company that ships 50 percent of its products outside the state but in the US, and exports and additional 25% outside the US, would report 50% and 25% respectively.</t>
  </si>
  <si>
    <t>An important goal of many economic development programs is to increase exports from local business. Please estimate the percentage of your company's sales that were sent out of your state and out of the US.</t>
  </si>
  <si>
    <t>First, please estimate the percentage of your sales that were shipped out of state but not out of the country…</t>
  </si>
  <si>
    <t>Second, please estimate the percentage of your sales that were shipped outside of the country (outside the US)…</t>
  </si>
  <si>
    <t>Health insurance</t>
  </si>
  <si>
    <t>Percent of employees enrolled in health insurance that is offered</t>
  </si>
  <si>
    <t>Short text description of business for the CDVCA Deal Directory</t>
  </si>
  <si>
    <t>Name of CDVC fund staff administering the survey</t>
  </si>
  <si>
    <t>Enter the name of the company employee who is responding to the survey or who they give as the primary contact person at the company.</t>
  </si>
  <si>
    <t>Promotions and/or wage increases are an important marker for progress for target employees.  Company respondents should be encouraged to estimate these numbers even if they have not formally tracked  them over the year. However, if a respondent is not comfortable estimating this number, enter the "DK" response.</t>
  </si>
  <si>
    <t>Does the company cover some or all of the medical insurance costs for management and non-management employees? 'Yes' or 'No'. Coverage may start on the first day of work or it may be phased in over time. If there is a probationary period after which insurance is offered, enter 'Yes'.</t>
  </si>
  <si>
    <t>Employee stock ownership plan (ESOP) is a plan in which the company allows employees to purchase company stock at discount. By tying employee compensation to the success of the company the employer hopes to motivate individual employees to work for the benefit of the company.</t>
  </si>
  <si>
    <t>Profit sharing is a formal agreement between the company and its employees that allows the employees to share in company profits. Contributions are made by the company, when it has profits, to a profit-sharing account for each employee, either in cash or in a deferred plan, which may be invested in stocks, bonds, or cash equivalents. The funds in a profit-sharing account generally accumulate tax deferred until the employee retires or leaves the company.</t>
  </si>
  <si>
    <t>EMPLOYMENT CHANGE</t>
  </si>
  <si>
    <t>If the respondent cannot confirm these net job change numbers return to the section above and try to determine the cause for the discrepancy. If the data from "Last Year's Answer", which is used to make the calculations, is determined to be incorrect, select "Override" from the drop down menu, correct the job change number above, and continue.</t>
  </si>
  <si>
    <t>A structured bonus is a bonus plan (annual or otherwise periodic) in which bonus payments are based on a predetermined formula.  The formula may be based on one or more of the following: skills gained, productivity achieved, incident rates, safety records, or other factors.  Structured bonuses are different from "spot bonuses" which are paid at the discretion of management and are not based on a formula (the "Christmas Bonus" is a classic example of a spot bonus and is not a structured bonus.)</t>
  </si>
  <si>
    <t>A third major area of concern for us with respect to social impacts is the quality of the jobs offered by our portfolio companies. An important aspect of job quality is the extent to which the job offers benefits, opportunities to build wealth, and on-the-job training. This section asks about each of these areas. An important difference about this section, however, is that we are now asking you to group your employees into management and non-management, rather than target employees.</t>
  </si>
  <si>
    <t>2-3</t>
  </si>
  <si>
    <t>TARGET EMPLOYEES (LOW- OR -MODERATE INCOME EMPLOYEES)</t>
  </si>
  <si>
    <t>We are interested in how you would describe your company's career path, given the following defintitions of a "formal career ladder", an "informal career ladder", and "no real career ladder."</t>
  </si>
  <si>
    <t xml:space="preserve">CDVC funds have as an important social goal, increasing employment opportunities for low- and moderate-income persons.  Throughout the survey low- or moderate-income employees are referred to as "target employees."  An employee's status as a target employee is determined by his or her annual salary or hourly wage and will vary depending on the city and state in which they work.  Low-income is any employee who makes 50 percent or less of the Area Median Income (AMI); moderate income employee is anyone who makes 80 percent or less of the AMI. AMI is determined based on metropolitan statistical area (the city) in which the job is located. Every metropolitan statistical area in the US has its own AMI, as specified by the US Census.  For companies whose location is outside of a metropolitan statistical area, the AMI is determined at the state level for all non-urban counties. </t>
  </si>
  <si>
    <t>Total number employees (calculated).</t>
  </si>
  <si>
    <t xml:space="preserve">The sum of full-time and part-time employees. This number is used to report total employment at the company.  </t>
  </si>
  <si>
    <t>What was the average hourly wage for all hourly employees at your company at the end of last year?</t>
  </si>
  <si>
    <r>
      <t xml:space="preserve">Broad Based </t>
    </r>
    <r>
      <rPr>
        <sz val="12"/>
        <rFont val="Arial"/>
        <family val="2"/>
      </rPr>
      <t>Stock Options</t>
    </r>
  </si>
  <si>
    <t>Employee stock ownership plan (ESOP)</t>
  </si>
  <si>
    <t>Does your company actively work with local employment agencies (private or publics) to recruit entry level employees?</t>
  </si>
  <si>
    <t>One of the primary social impacts that our fund seeks is to help create good employment opportunities for entry-level workers. The following questions ask about the number of employees at your company and also about targeted employees, which we define below.</t>
  </si>
  <si>
    <t>Which corresponds to an hourly wage of about:</t>
  </si>
  <si>
    <t>So, of the total number of employees, full-time and part-time, what number earn less than that annual salary or hourly wage?</t>
  </si>
  <si>
    <t>We are also interested in the number of "target" employees at your company.  Based on the location of your company,</t>
  </si>
  <si>
    <t>we define a target employee at your company as any employee making less than:</t>
  </si>
  <si>
    <t xml:space="preserve">"Hot Zones" are urban census tracts or rural counties that meet specific criteria of distress as defined by the CDFI Fund. The CDFI Fund gives priority to CDFIs that make investments in Hot Zones. By collecting information on the CDVC industry's investment activities in these Hot Zones, we will be able to prove to the Fund that CDVC funds invest in these targeted areas. </t>
  </si>
  <si>
    <t>Empowerment zones are administered by the Department of Housing and Urban Development (HUD) and offer a variety of tax benefits for investors and companies located in these areas.  To determine if the company is located in an Empowerment Zone go the HUD's online RC/EZ/EC locator at: www.hud.gov/crlocator.</t>
  </si>
  <si>
    <t>Enterprise Communities (ECs) are administered by the Department of Housing and Urban Development (HUD) and offer a variety of tax benefits for investors and companies located in these areas.  To determine if the company is located in an Empowerment Zone go the HUD's online RC/EZ/EC locator at:www.hud.gov/crlocator.</t>
  </si>
  <si>
    <t>Renewal Communities (ECs) are administered by the Department of Housing and Urban Development (HUD) and offer a variety of tax benefits for investors and companies located in these areas.  To determine if the company is located in an Empowerment Zone go the HUD's online RC/EZ/EC locator at: www.hud.gov/crlocator.</t>
  </si>
  <si>
    <t xml:space="preserve">Collecting information on the locations of CDVC portfolio companies allows the industry to report on its developmental impacts in urban and rural areas and to show the CDVC funds invest in areas where traditionally VC is rarely available. It also allows the industry to track itself against a variety of state and federal programs that aim to induce economic development in particularly distressed areas of the country.  </t>
  </si>
  <si>
    <t>Minority is defined in terms of the national population--not the region's or neighborhood's population. Minority is any person who is not non-Hispanic White.</t>
  </si>
  <si>
    <t>Is the entrepreneur a woman?</t>
  </si>
  <si>
    <t>CORE SURVEY</t>
  </si>
  <si>
    <t>CORE SURVEY -- INSTRUCTIONS</t>
  </si>
  <si>
    <t xml:space="preserve">The number of full-time employees at the end of last calendar year, also known as the "survey year".  If you administer the survey in January 2005, you would be collecting data for the calendar year 2004, the "survey year."  Full-time employees may work from 35 to 40+ hours per week, depending on the sector and the company's own definition. In some sectors full-time status might be less than 35 hours per week. The company should answer this question based on its own definition of full-time employee (within reason--20 hours per week for a factory job should not be considered full-time.)  </t>
  </si>
  <si>
    <t>These three questions ask about all employees at the company. If possible company's should break out their wages and salaries from the benefits. Payroll includes wages, salaries, and any bonuses; benefits includes health insurance, retirement, tuition remission, etc.,). If the company cannot break out these costs enter the combined amounts in the 17-c.</t>
  </si>
  <si>
    <t xml:space="preserve">Career ladders provide entry level employees with a way of moving up in the company.  A company may have a formal career ladder or an informal career ladder.  </t>
  </si>
  <si>
    <t>Structured Bonuses (but not "spot" bonuses)</t>
  </si>
  <si>
    <t>Does the company have a formal training program (in-house or done off premises) that teaches employees soft skills? Soft skills are defined as general interpersonal skills, including: communication, conflict resolution, decision making, leadership, and team-building, to name the most common features.</t>
  </si>
  <si>
    <t xml:space="preserve">Some CDVC funds work with local employment agencies (private and/or publics) to recruit entry level employees and to fill open jobs.  If your fund has worked with one or more agencies in the last year to fill these position, enter "Yes".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</si>
</sst>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quot;$&quot;#,##0.00"/>
    <numFmt numFmtId="169" formatCode="0.0"/>
  </numFmts>
  <fonts count="12">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b/>
      <sz val="18"/>
      <name val="Arial"/>
      <family val="2"/>
    </font>
    <font>
      <b/>
      <sz val="12"/>
      <name val="Arial"/>
      <family val="2"/>
    </font>
    <font>
      <sz val="12"/>
      <name val="Arial"/>
      <family val="2"/>
    </font>
    <font>
      <i/>
      <sz val="12"/>
      <name val="Arial"/>
      <family val="2"/>
    </font>
    <font>
      <i/>
      <sz val="10"/>
      <name val="Arial"/>
      <family val="2"/>
    </font>
    <font>
      <b/>
      <i/>
      <sz val="12"/>
      <name val="Arial"/>
      <family val="2"/>
    </font>
    <font>
      <b/>
      <sz val="10"/>
      <color indexed="10"/>
      <name val="Arial"/>
      <family val="2"/>
    </font>
  </fonts>
  <fills count="11">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s>
  <borders count="37">
    <border>
      <left/>
      <right/>
      <top/>
      <bottom/>
      <diagonal/>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0" fillId="0" borderId="0" xfId="0" applyBorder="1" applyAlignment="1">
      <alignment/>
    </xf>
    <xf numFmtId="0" fontId="0" fillId="0" borderId="0" xfId="0" applyAlignment="1">
      <alignment/>
    </xf>
    <xf numFmtId="0" fontId="1" fillId="0" borderId="0" xfId="0" applyFont="1" applyAlignment="1">
      <alignment horizontal="center"/>
    </xf>
    <xf numFmtId="0" fontId="0" fillId="0" borderId="0" xfId="0" applyBorder="1" applyAlignment="1">
      <alignment/>
    </xf>
    <xf numFmtId="0" fontId="0" fillId="0" borderId="1" xfId="0" applyBorder="1" applyAlignment="1">
      <alignment/>
    </xf>
    <xf numFmtId="0" fontId="6" fillId="0" borderId="0" xfId="0" applyFont="1" applyFill="1" applyBorder="1" applyAlignment="1">
      <alignment horizontal="left"/>
    </xf>
    <xf numFmtId="0" fontId="7" fillId="0" borderId="0" xfId="0" applyFont="1" applyAlignment="1">
      <alignment/>
    </xf>
    <xf numFmtId="0" fontId="7" fillId="0" borderId="0" xfId="0" applyFont="1" applyAlignment="1">
      <alignment horizontal="left"/>
    </xf>
    <xf numFmtId="49" fontId="7" fillId="2" borderId="2" xfId="0" applyNumberFormat="1" applyFont="1" applyFill="1" applyBorder="1" applyAlignment="1">
      <alignment horizontal="left"/>
    </xf>
    <xf numFmtId="49" fontId="7" fillId="3" borderId="2" xfId="0" applyNumberFormat="1" applyFont="1" applyFill="1" applyBorder="1" applyAlignment="1">
      <alignment/>
    </xf>
    <xf numFmtId="49" fontId="7" fillId="0" borderId="0" xfId="0" applyNumberFormat="1" applyFont="1" applyAlignment="1">
      <alignment/>
    </xf>
    <xf numFmtId="0" fontId="6" fillId="0" borderId="1" xfId="0" applyFont="1" applyFill="1" applyBorder="1" applyAlignment="1">
      <alignment horizontal="left"/>
    </xf>
    <xf numFmtId="0" fontId="7" fillId="0" borderId="1" xfId="0" applyFont="1" applyBorder="1" applyAlignment="1">
      <alignment/>
    </xf>
    <xf numFmtId="0" fontId="7" fillId="2" borderId="3" xfId="0" applyFont="1" applyFill="1" applyBorder="1" applyAlignment="1">
      <alignment/>
    </xf>
    <xf numFmtId="0" fontId="7" fillId="3" borderId="3" xfId="0" applyFont="1" applyFill="1" applyBorder="1" applyAlignment="1">
      <alignment/>
    </xf>
    <xf numFmtId="0" fontId="7" fillId="2" borderId="4" xfId="0" applyFont="1" applyFill="1" applyBorder="1" applyAlignment="1">
      <alignment/>
    </xf>
    <xf numFmtId="0" fontId="7" fillId="0" borderId="0" xfId="0" applyFont="1" applyAlignment="1">
      <alignment horizontal="right"/>
    </xf>
    <xf numFmtId="0" fontId="7" fillId="0" borderId="0" xfId="0" applyFont="1" applyFill="1" applyBorder="1" applyAlignment="1">
      <alignment/>
    </xf>
    <xf numFmtId="0" fontId="7" fillId="0" borderId="1" xfId="0" applyFont="1" applyFill="1" applyBorder="1" applyAlignment="1">
      <alignment horizontal="left"/>
    </xf>
    <xf numFmtId="0" fontId="7" fillId="0" borderId="0" xfId="0" applyFont="1" applyFill="1" applyBorder="1" applyAlignment="1">
      <alignment horizontal="right"/>
    </xf>
    <xf numFmtId="0" fontId="7" fillId="0" borderId="0" xfId="0" applyFont="1" applyAlignment="1">
      <alignment/>
    </xf>
    <xf numFmtId="3" fontId="7" fillId="2" borderId="3" xfId="0" applyNumberFormat="1" applyFont="1" applyFill="1" applyBorder="1" applyAlignment="1">
      <alignment/>
    </xf>
    <xf numFmtId="3" fontId="7" fillId="3" borderId="3" xfId="0" applyNumberFormat="1" applyFont="1" applyFill="1" applyBorder="1" applyAlignment="1">
      <alignment/>
    </xf>
    <xf numFmtId="0" fontId="7" fillId="0" borderId="0" xfId="0" applyFont="1" applyBorder="1" applyAlignment="1">
      <alignment/>
    </xf>
    <xf numFmtId="0" fontId="7" fillId="0" borderId="0" xfId="0" applyFont="1" applyBorder="1" applyAlignment="1">
      <alignment horizontal="right"/>
    </xf>
    <xf numFmtId="167" fontId="7" fillId="2" borderId="3" xfId="0" applyNumberFormat="1" applyFont="1" applyFill="1" applyBorder="1" applyAlignment="1">
      <alignment/>
    </xf>
    <xf numFmtId="0" fontId="6" fillId="0" borderId="0" xfId="0" applyFont="1" applyAlignment="1">
      <alignment horizontal="center"/>
    </xf>
    <xf numFmtId="0" fontId="7" fillId="0" borderId="1" xfId="0" applyFont="1" applyFill="1" applyBorder="1" applyAlignment="1">
      <alignment/>
    </xf>
    <xf numFmtId="0" fontId="1" fillId="0" borderId="1" xfId="0" applyFont="1" applyBorder="1" applyAlignment="1">
      <alignment horizontal="center"/>
    </xf>
    <xf numFmtId="0" fontId="6" fillId="0" borderId="1" xfId="0" applyFont="1" applyFill="1" applyBorder="1" applyAlignment="1">
      <alignment/>
    </xf>
    <xf numFmtId="0" fontId="7" fillId="0" borderId="0" xfId="0" applyFont="1" applyBorder="1" applyAlignment="1">
      <alignment/>
    </xf>
    <xf numFmtId="0" fontId="7" fillId="0" borderId="0" xfId="0" applyFont="1" applyFill="1" applyBorder="1" applyAlignment="1">
      <alignment/>
    </xf>
    <xf numFmtId="0" fontId="7" fillId="0" borderId="1" xfId="0" applyFont="1" applyBorder="1" applyAlignment="1">
      <alignment/>
    </xf>
    <xf numFmtId="0" fontId="6" fillId="0" borderId="1" xfId="0" applyFont="1" applyBorder="1" applyAlignment="1">
      <alignment horizontal="center"/>
    </xf>
    <xf numFmtId="0" fontId="7" fillId="3" borderId="2" xfId="0" applyFont="1" applyFill="1" applyBorder="1" applyAlignment="1">
      <alignment/>
    </xf>
    <xf numFmtId="0" fontId="6" fillId="0" borderId="0" xfId="0" applyFont="1" applyBorder="1" applyAlignment="1">
      <alignment horizontal="center"/>
    </xf>
    <xf numFmtId="0" fontId="7" fillId="0" borderId="0" xfId="0" applyFont="1" applyBorder="1" applyAlignment="1">
      <alignment horizontal="left"/>
    </xf>
    <xf numFmtId="0" fontId="6" fillId="0" borderId="0" xfId="0" applyFont="1" applyBorder="1" applyAlignment="1">
      <alignment vertical="top" wrapText="1"/>
    </xf>
    <xf numFmtId="0" fontId="6" fillId="0" borderId="0" xfId="0" applyFont="1" applyBorder="1" applyAlignment="1">
      <alignment vertical="top"/>
    </xf>
    <xf numFmtId="0" fontId="7" fillId="0" borderId="0" xfId="0" applyFont="1" applyBorder="1" applyAlignment="1">
      <alignment vertical="top"/>
    </xf>
    <xf numFmtId="168" fontId="7" fillId="3" borderId="3" xfId="0" applyNumberFormat="1" applyFont="1" applyFill="1" applyBorder="1" applyAlignment="1">
      <alignment/>
    </xf>
    <xf numFmtId="0" fontId="8" fillId="0" borderId="0" xfId="0" applyFont="1" applyAlignment="1">
      <alignment/>
    </xf>
    <xf numFmtId="0" fontId="8" fillId="0" borderId="0" xfId="0" applyFont="1" applyBorder="1" applyAlignment="1">
      <alignment vertical="top"/>
    </xf>
    <xf numFmtId="0" fontId="7" fillId="2" borderId="5" xfId="0" applyFont="1" applyFill="1" applyBorder="1" applyAlignment="1">
      <alignment/>
    </xf>
    <xf numFmtId="0" fontId="7" fillId="0" borderId="0" xfId="0" applyFont="1" applyBorder="1" applyAlignment="1">
      <alignment vertical="top" wrapText="1"/>
    </xf>
    <xf numFmtId="0" fontId="8" fillId="0" borderId="0" xfId="0" applyFont="1" applyAlignment="1">
      <alignment horizontal="right"/>
    </xf>
    <xf numFmtId="0" fontId="1" fillId="0" borderId="0" xfId="0" applyFont="1" applyAlignment="1">
      <alignment horizontal="center" wrapText="1"/>
    </xf>
    <xf numFmtId="0" fontId="0" fillId="0" borderId="0" xfId="0" applyAlignment="1">
      <alignment horizontal="left"/>
    </xf>
    <xf numFmtId="3" fontId="1" fillId="4" borderId="3" xfId="0" applyNumberFormat="1" applyFont="1" applyFill="1" applyBorder="1" applyAlignment="1">
      <alignment horizontal="center" wrapText="1"/>
    </xf>
    <xf numFmtId="3" fontId="1" fillId="5" borderId="3" xfId="0" applyNumberFormat="1" applyFont="1" applyFill="1" applyBorder="1" applyAlignment="1">
      <alignment horizontal="center" wrapText="1"/>
    </xf>
    <xf numFmtId="0" fontId="1" fillId="0" borderId="0" xfId="0" applyFont="1" applyAlignment="1">
      <alignment/>
    </xf>
    <xf numFmtId="44" fontId="7" fillId="2" borderId="3" xfId="17" applyFont="1" applyFill="1" applyBorder="1" applyAlignment="1">
      <alignment/>
    </xf>
    <xf numFmtId="0" fontId="7" fillId="0" borderId="0" xfId="0" applyFont="1" applyAlignment="1">
      <alignment wrapText="1"/>
    </xf>
    <xf numFmtId="49" fontId="7" fillId="0" borderId="0" xfId="0" applyNumberFormat="1" applyFont="1" applyAlignment="1">
      <alignment/>
    </xf>
    <xf numFmtId="0" fontId="7" fillId="0" borderId="0" xfId="0" applyFont="1" applyFill="1" applyBorder="1" applyAlignment="1">
      <alignment horizontal="left" vertical="top" wrapText="1"/>
    </xf>
    <xf numFmtId="0" fontId="8" fillId="0" borderId="0" xfId="0" applyFont="1" applyAlignment="1">
      <alignment/>
    </xf>
    <xf numFmtId="0" fontId="8" fillId="0" borderId="0" xfId="0" applyFont="1" applyBorder="1" applyAlignment="1">
      <alignment/>
    </xf>
    <xf numFmtId="49" fontId="8" fillId="0" borderId="0" xfId="0" applyNumberFormat="1" applyFont="1" applyAlignment="1">
      <alignment vertical="top"/>
    </xf>
    <xf numFmtId="49" fontId="9" fillId="0" borderId="0" xfId="0" applyNumberFormat="1" applyFont="1" applyAlignment="1">
      <alignment vertical="top"/>
    </xf>
    <xf numFmtId="0" fontId="10" fillId="0" borderId="1" xfId="0" applyFont="1" applyFill="1" applyBorder="1" applyAlignment="1">
      <alignment horizontal="left"/>
    </xf>
    <xf numFmtId="0" fontId="10" fillId="0" borderId="1" xfId="0" applyFont="1" applyFill="1" applyBorder="1" applyAlignment="1">
      <alignment/>
    </xf>
    <xf numFmtId="0" fontId="8" fillId="0" borderId="0" xfId="0" applyFont="1" applyFill="1" applyBorder="1" applyAlignment="1">
      <alignment/>
    </xf>
    <xf numFmtId="0" fontId="8" fillId="0" borderId="0" xfId="0" applyFont="1" applyBorder="1" applyAlignment="1">
      <alignment/>
    </xf>
    <xf numFmtId="0" fontId="8" fillId="0" borderId="0" xfId="0" applyFont="1" applyFill="1" applyBorder="1" applyAlignment="1">
      <alignment/>
    </xf>
    <xf numFmtId="0" fontId="10" fillId="0" borderId="0" xfId="0" applyFont="1" applyFill="1" applyBorder="1" applyAlignment="1">
      <alignment horizontal="left"/>
    </xf>
    <xf numFmtId="0" fontId="10" fillId="0" borderId="0" xfId="0" applyFont="1" applyAlignment="1">
      <alignment/>
    </xf>
    <xf numFmtId="169" fontId="7" fillId="3" borderId="3" xfId="0" applyNumberFormat="1" applyFont="1" applyFill="1" applyBorder="1" applyAlignment="1">
      <alignment/>
    </xf>
    <xf numFmtId="0" fontId="6" fillId="6" borderId="3" xfId="0" applyFont="1" applyFill="1" applyBorder="1" applyAlignment="1">
      <alignment horizontal="center" vertical="top" wrapText="1"/>
    </xf>
    <xf numFmtId="38" fontId="6" fillId="6" borderId="3"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xf>
    <xf numFmtId="169" fontId="6" fillId="6" borderId="3" xfId="0" applyNumberFormat="1" applyFont="1" applyFill="1" applyBorder="1" applyAlignment="1">
      <alignment horizontal="center" vertical="top" wrapText="1"/>
    </xf>
    <xf numFmtId="0" fontId="1" fillId="5" borderId="5" xfId="0" applyFont="1" applyFill="1" applyBorder="1" applyAlignment="1">
      <alignment horizontal="center" vertical="center" wrapText="1"/>
    </xf>
    <xf numFmtId="168" fontId="1" fillId="7" borderId="3" xfId="0" applyNumberFormat="1" applyFont="1" applyFill="1" applyBorder="1" applyAlignment="1">
      <alignment horizontal="center" wrapText="1"/>
    </xf>
    <xf numFmtId="0" fontId="1" fillId="5" borderId="3" xfId="0" applyFont="1" applyFill="1" applyBorder="1" applyAlignment="1">
      <alignment horizontal="center" vertical="center" wrapText="1"/>
    </xf>
    <xf numFmtId="49" fontId="7" fillId="2" borderId="3" xfId="0" applyNumberFormat="1" applyFont="1" applyFill="1" applyBorder="1" applyAlignment="1">
      <alignment horizontal="left"/>
    </xf>
    <xf numFmtId="16" fontId="6" fillId="0" borderId="0" xfId="0" applyNumberFormat="1" applyFont="1" applyAlignment="1" quotePrefix="1">
      <alignment horizontal="center"/>
    </xf>
    <xf numFmtId="0" fontId="0" fillId="0" borderId="0" xfId="0" applyFont="1" applyAlignment="1">
      <alignment horizontal="center"/>
    </xf>
    <xf numFmtId="0" fontId="6" fillId="0" borderId="0" xfId="0" applyFont="1" applyBorder="1" applyAlignment="1">
      <alignment/>
    </xf>
    <xf numFmtId="0" fontId="7" fillId="2" borderId="6" xfId="0" applyFont="1" applyFill="1" applyBorder="1" applyAlignment="1">
      <alignment/>
    </xf>
    <xf numFmtId="168" fontId="7" fillId="3" borderId="2" xfId="0" applyNumberFormat="1"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horizontal="left"/>
    </xf>
    <xf numFmtId="0" fontId="7" fillId="0" borderId="0" xfId="0" applyFont="1" applyFill="1" applyBorder="1" applyAlignment="1" quotePrefix="1">
      <alignment horizontal="left"/>
    </xf>
    <xf numFmtId="0" fontId="6" fillId="0" borderId="0" xfId="0" applyFont="1" applyFill="1" applyBorder="1" applyAlignment="1" quotePrefix="1">
      <alignment horizontal="left"/>
    </xf>
    <xf numFmtId="0" fontId="6" fillId="0" borderId="1" xfId="0" applyFont="1" applyBorder="1" applyAlignment="1">
      <alignment/>
    </xf>
    <xf numFmtId="0" fontId="0" fillId="0" borderId="0" xfId="0" applyAlignment="1">
      <alignment wrapText="1"/>
    </xf>
    <xf numFmtId="0" fontId="6" fillId="0" borderId="0" xfId="0" applyFont="1" applyAlignment="1">
      <alignment/>
    </xf>
    <xf numFmtId="0" fontId="7" fillId="0" borderId="0" xfId="0" applyFont="1" applyAlignment="1" quotePrefix="1">
      <alignment/>
    </xf>
    <xf numFmtId="0" fontId="6" fillId="0" borderId="0" xfId="0" applyFont="1" applyAlignment="1">
      <alignment/>
    </xf>
    <xf numFmtId="6" fontId="7" fillId="2" borderId="3" xfId="0" applyNumberFormat="1" applyFont="1" applyFill="1" applyBorder="1" applyAlignment="1">
      <alignment/>
    </xf>
    <xf numFmtId="6" fontId="7" fillId="3" borderId="3" xfId="0" applyNumberFormat="1" applyFont="1" applyFill="1" applyBorder="1" applyAlignment="1">
      <alignment/>
    </xf>
    <xf numFmtId="6" fontId="6" fillId="0" borderId="0" xfId="0" applyNumberFormat="1" applyFont="1" applyBorder="1" applyAlignment="1">
      <alignment horizontal="right" vertical="top" wrapText="1"/>
    </xf>
    <xf numFmtId="8" fontId="6" fillId="0" borderId="0" xfId="0" applyNumberFormat="1" applyFont="1" applyBorder="1" applyAlignment="1">
      <alignment horizontal="right" vertical="top" wrapText="1"/>
    </xf>
    <xf numFmtId="9" fontId="7" fillId="2" borderId="3" xfId="0" applyNumberFormat="1" applyFont="1" applyFill="1" applyBorder="1" applyAlignment="1">
      <alignment/>
    </xf>
    <xf numFmtId="49" fontId="7" fillId="2" borderId="3" xfId="0" applyNumberFormat="1" applyFont="1" applyFill="1" applyBorder="1" applyAlignment="1">
      <alignment horizontal="right"/>
    </xf>
    <xf numFmtId="49" fontId="7" fillId="2" borderId="3" xfId="0" applyNumberFormat="1" applyFont="1" applyFill="1" applyBorder="1" applyAlignment="1">
      <alignment/>
    </xf>
    <xf numFmtId="0" fontId="7" fillId="2" borderId="3" xfId="0" applyFont="1" applyFill="1" applyBorder="1" applyAlignment="1">
      <alignment horizontal="right"/>
    </xf>
    <xf numFmtId="49" fontId="7" fillId="3" borderId="3" xfId="0" applyNumberFormat="1" applyFont="1" applyFill="1" applyBorder="1" applyAlignment="1">
      <alignment/>
    </xf>
    <xf numFmtId="0" fontId="6" fillId="0" borderId="0" xfId="0" applyFont="1" applyAlignment="1">
      <alignment horizontal="center" vertical="center"/>
    </xf>
    <xf numFmtId="0" fontId="0" fillId="8" borderId="3" xfId="0" applyFill="1" applyBorder="1" applyAlignment="1">
      <alignment/>
    </xf>
    <xf numFmtId="0" fontId="6" fillId="8" borderId="3" xfId="0" applyFont="1" applyFill="1" applyBorder="1" applyAlignment="1">
      <alignment horizontal="center"/>
    </xf>
    <xf numFmtId="0" fontId="0" fillId="0" borderId="3" xfId="0" applyBorder="1" applyAlignment="1">
      <alignment/>
    </xf>
    <xf numFmtId="0" fontId="0" fillId="6" borderId="3" xfId="0" applyFill="1" applyBorder="1" applyAlignment="1">
      <alignment/>
    </xf>
    <xf numFmtId="0" fontId="6" fillId="6" borderId="3" xfId="0" applyFont="1" applyFill="1" applyBorder="1" applyAlignment="1">
      <alignment horizontal="center"/>
    </xf>
    <xf numFmtId="49" fontId="7" fillId="3" borderId="3" xfId="0" applyNumberFormat="1" applyFont="1" applyFill="1" applyBorder="1" applyAlignment="1">
      <alignment horizontal="left"/>
    </xf>
    <xf numFmtId="0" fontId="7" fillId="3" borderId="3" xfId="0" applyNumberFormat="1" applyFont="1" applyFill="1" applyBorder="1" applyAlignment="1">
      <alignment horizontal="left"/>
    </xf>
    <xf numFmtId="0" fontId="6" fillId="5" borderId="3" xfId="0" applyFont="1" applyFill="1" applyBorder="1" applyAlignment="1">
      <alignment horizontal="center" wrapText="1"/>
    </xf>
    <xf numFmtId="0" fontId="7" fillId="0" borderId="7" xfId="0" applyFont="1" applyFill="1" applyBorder="1" applyAlignment="1">
      <alignment vertical="top" wrapText="1"/>
    </xf>
    <xf numFmtId="0" fontId="7" fillId="0" borderId="8" xfId="0" applyFont="1" applyBorder="1" applyAlignment="1">
      <alignment horizontal="left" wrapText="1"/>
    </xf>
    <xf numFmtId="0" fontId="7" fillId="0" borderId="0" xfId="0" applyFont="1" applyBorder="1" applyAlignment="1">
      <alignment horizontal="left" vertical="top" wrapText="1"/>
    </xf>
    <xf numFmtId="0" fontId="1" fillId="0" borderId="0" xfId="0" applyFont="1" applyBorder="1" applyAlignment="1">
      <alignment/>
    </xf>
    <xf numFmtId="0" fontId="1" fillId="0" borderId="0" xfId="0" applyFont="1" applyFill="1" applyBorder="1" applyAlignment="1">
      <alignment/>
    </xf>
    <xf numFmtId="0" fontId="6" fillId="0" borderId="9" xfId="0" applyFont="1" applyBorder="1" applyAlignment="1">
      <alignment horizontal="center"/>
    </xf>
    <xf numFmtId="0" fontId="6" fillId="0" borderId="10" xfId="0" applyFont="1" applyBorder="1" applyAlignment="1">
      <alignment horizontal="center"/>
    </xf>
    <xf numFmtId="0" fontId="0" fillId="0" borderId="11" xfId="0" applyBorder="1" applyAlignment="1">
      <alignment/>
    </xf>
    <xf numFmtId="0" fontId="0" fillId="0" borderId="12" xfId="0" applyBorder="1" applyAlignment="1">
      <alignment/>
    </xf>
    <xf numFmtId="0" fontId="1" fillId="0" borderId="0" xfId="0" applyFont="1" applyBorder="1" applyAlignment="1">
      <alignment wrapText="1"/>
    </xf>
    <xf numFmtId="0" fontId="0" fillId="0" borderId="0" xfId="0" applyBorder="1" applyAlignment="1">
      <alignment wrapText="1"/>
    </xf>
    <xf numFmtId="0" fontId="6" fillId="8" borderId="5" xfId="0" applyFont="1" applyFill="1" applyBorder="1" applyAlignment="1">
      <alignment horizontal="center"/>
    </xf>
    <xf numFmtId="0" fontId="6" fillId="8" borderId="13" xfId="0" applyFont="1" applyFill="1" applyBorder="1" applyAlignment="1">
      <alignment horizontal="center"/>
    </xf>
    <xf numFmtId="0" fontId="0" fillId="8" borderId="14" xfId="0" applyFill="1" applyBorder="1" applyAlignment="1">
      <alignment/>
    </xf>
    <xf numFmtId="0" fontId="0" fillId="8" borderId="15" xfId="0" applyFill="1" applyBorder="1" applyAlignment="1">
      <alignment/>
    </xf>
    <xf numFmtId="0" fontId="0" fillId="8" borderId="16" xfId="0" applyFill="1" applyBorder="1" applyAlignment="1">
      <alignment/>
    </xf>
    <xf numFmtId="0" fontId="6" fillId="6" borderId="5" xfId="0" applyFont="1" applyFill="1" applyBorder="1" applyAlignment="1">
      <alignment horizontal="center"/>
    </xf>
    <xf numFmtId="0" fontId="6" fillId="6" borderId="13" xfId="0" applyFont="1" applyFill="1" applyBorder="1" applyAlignment="1">
      <alignment horizontal="center"/>
    </xf>
    <xf numFmtId="0" fontId="0" fillId="6" borderId="14" xfId="0" applyFill="1" applyBorder="1" applyAlignment="1">
      <alignment/>
    </xf>
    <xf numFmtId="0" fontId="0" fillId="6" borderId="15" xfId="0" applyFill="1" applyBorder="1" applyAlignment="1">
      <alignment/>
    </xf>
    <xf numFmtId="0" fontId="0" fillId="6" borderId="16" xfId="0" applyFill="1" applyBorder="1" applyAlignment="1">
      <alignment/>
    </xf>
    <xf numFmtId="0" fontId="6" fillId="0" borderId="17" xfId="0" applyFont="1" applyBorder="1" applyAlignment="1">
      <alignment horizontal="center"/>
    </xf>
    <xf numFmtId="0" fontId="0" fillId="0" borderId="18" xfId="0" applyBorder="1" applyAlignment="1">
      <alignment/>
    </xf>
    <xf numFmtId="0" fontId="6" fillId="0" borderId="19" xfId="0" applyFont="1" applyBorder="1" applyAlignment="1">
      <alignment wrapText="1"/>
    </xf>
    <xf numFmtId="0" fontId="6" fillId="0" borderId="0" xfId="0" applyFont="1" applyBorder="1" applyAlignment="1">
      <alignment wrapText="1"/>
    </xf>
    <xf numFmtId="49" fontId="0" fillId="0" borderId="11" xfId="0" applyNumberFormat="1" applyBorder="1" applyAlignment="1">
      <alignment/>
    </xf>
    <xf numFmtId="49" fontId="0" fillId="0" borderId="1" xfId="0" applyNumberFormat="1" applyBorder="1" applyAlignment="1">
      <alignment/>
    </xf>
    <xf numFmtId="49" fontId="0" fillId="0" borderId="12" xfId="0" applyNumberFormat="1" applyBorder="1" applyAlignment="1">
      <alignment/>
    </xf>
    <xf numFmtId="167" fontId="7" fillId="6" borderId="3" xfId="0" applyNumberFormat="1" applyFont="1" applyFill="1" applyBorder="1" applyAlignment="1">
      <alignment/>
    </xf>
    <xf numFmtId="9" fontId="7" fillId="2" borderId="14" xfId="0" applyNumberFormat="1" applyFont="1" applyFill="1" applyBorder="1" applyAlignment="1">
      <alignment/>
    </xf>
    <xf numFmtId="167" fontId="7" fillId="2" borderId="2" xfId="0" applyNumberFormat="1" applyFont="1" applyFill="1" applyBorder="1" applyAlignment="1">
      <alignment/>
    </xf>
    <xf numFmtId="3" fontId="0" fillId="0" borderId="11" xfId="0" applyNumberFormat="1" applyBorder="1" applyAlignment="1">
      <alignment/>
    </xf>
    <xf numFmtId="3" fontId="0" fillId="0" borderId="1" xfId="0" applyNumberFormat="1" applyBorder="1" applyAlignment="1">
      <alignment/>
    </xf>
    <xf numFmtId="2" fontId="0" fillId="0" borderId="12" xfId="0" applyNumberFormat="1" applyBorder="1" applyAlignment="1">
      <alignment/>
    </xf>
    <xf numFmtId="38" fontId="0" fillId="0" borderId="11" xfId="0" applyNumberFormat="1" applyBorder="1" applyAlignment="1">
      <alignment/>
    </xf>
    <xf numFmtId="38" fontId="0" fillId="0" borderId="1" xfId="0" applyNumberFormat="1" applyBorder="1" applyAlignment="1">
      <alignment/>
    </xf>
    <xf numFmtId="44" fontId="0" fillId="0" borderId="11" xfId="0" applyNumberFormat="1" applyBorder="1" applyAlignment="1">
      <alignment/>
    </xf>
    <xf numFmtId="44" fontId="0" fillId="0" borderId="1" xfId="0" applyNumberFormat="1" applyBorder="1" applyAlignment="1">
      <alignment/>
    </xf>
    <xf numFmtId="167" fontId="0" fillId="0" borderId="1" xfId="0" applyNumberFormat="1" applyBorder="1" applyAlignment="1">
      <alignment/>
    </xf>
    <xf numFmtId="167" fontId="0" fillId="0" borderId="12" xfId="0" applyNumberFormat="1" applyBorder="1" applyAlignment="1">
      <alignment/>
    </xf>
    <xf numFmtId="9" fontId="0" fillId="8" borderId="15" xfId="0" applyNumberFormat="1" applyFill="1" applyBorder="1" applyAlignment="1">
      <alignment/>
    </xf>
    <xf numFmtId="9" fontId="0" fillId="6" borderId="15" xfId="0" applyNumberFormat="1" applyFill="1" applyBorder="1" applyAlignment="1">
      <alignment/>
    </xf>
    <xf numFmtId="9" fontId="0" fillId="0" borderId="11" xfId="0" applyNumberFormat="1" applyBorder="1" applyAlignment="1">
      <alignment/>
    </xf>
    <xf numFmtId="9" fontId="0" fillId="0" borderId="1" xfId="0" applyNumberFormat="1" applyBorder="1" applyAlignment="1">
      <alignment/>
    </xf>
    <xf numFmtId="6" fontId="0" fillId="0" borderId="12" xfId="0" applyNumberFormat="1" applyBorder="1" applyAlignment="1">
      <alignment/>
    </xf>
    <xf numFmtId="167" fontId="0" fillId="0" borderId="18" xfId="0" applyNumberFormat="1" applyBorder="1" applyAlignment="1">
      <alignment/>
    </xf>
    <xf numFmtId="0" fontId="0" fillId="0" borderId="9"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0" xfId="0" applyFont="1" applyFill="1" applyBorder="1" applyAlignment="1">
      <alignment wrapText="1"/>
    </xf>
    <xf numFmtId="0" fontId="0" fillId="8" borderId="5" xfId="0" applyFont="1" applyFill="1" applyBorder="1" applyAlignment="1">
      <alignment wrapText="1"/>
    </xf>
    <xf numFmtId="0" fontId="0" fillId="8" borderId="3" xfId="0" applyFont="1" applyFill="1" applyBorder="1" applyAlignment="1">
      <alignment wrapText="1"/>
    </xf>
    <xf numFmtId="0" fontId="0" fillId="8" borderId="13" xfId="0" applyFont="1" applyFill="1" applyBorder="1" applyAlignment="1">
      <alignment wrapText="1"/>
    </xf>
    <xf numFmtId="0" fontId="0" fillId="6" borderId="5" xfId="0" applyFont="1" applyFill="1" applyBorder="1" applyAlignment="1">
      <alignment wrapText="1"/>
    </xf>
    <xf numFmtId="0" fontId="0" fillId="6" borderId="3" xfId="0" applyFont="1" applyFill="1" applyBorder="1" applyAlignment="1">
      <alignment wrapText="1"/>
    </xf>
    <xf numFmtId="0" fontId="0" fillId="6" borderId="13" xfId="0" applyFont="1" applyFill="1" applyBorder="1" applyAlignment="1">
      <alignment wrapText="1"/>
    </xf>
    <xf numFmtId="0" fontId="0" fillId="0" borderId="17" xfId="0" applyFont="1" applyBorder="1" applyAlignment="1">
      <alignment wrapText="1"/>
    </xf>
    <xf numFmtId="0" fontId="11" fillId="0" borderId="0" xfId="0" applyFont="1" applyAlignment="1">
      <alignment/>
    </xf>
    <xf numFmtId="0" fontId="6" fillId="9" borderId="19" xfId="0" applyFont="1" applyFill="1" applyBorder="1" applyAlignment="1">
      <alignment wrapText="1"/>
    </xf>
    <xf numFmtId="0" fontId="0" fillId="9" borderId="3" xfId="0" applyFont="1" applyFill="1" applyBorder="1" applyAlignment="1">
      <alignment wrapText="1"/>
    </xf>
    <xf numFmtId="0" fontId="6" fillId="9" borderId="3" xfId="0" applyFont="1" applyFill="1" applyBorder="1" applyAlignment="1">
      <alignment horizontal="center"/>
    </xf>
    <xf numFmtId="49" fontId="0" fillId="0" borderId="3" xfId="0" applyNumberFormat="1" applyBorder="1" applyAlignment="1">
      <alignment/>
    </xf>
    <xf numFmtId="3" fontId="0" fillId="0" borderId="3" xfId="0" applyNumberFormat="1" applyBorder="1" applyAlignment="1">
      <alignment/>
    </xf>
    <xf numFmtId="2" fontId="0" fillId="0" borderId="3" xfId="0" applyNumberFormat="1" applyBorder="1" applyAlignment="1">
      <alignment/>
    </xf>
    <xf numFmtId="38" fontId="0" fillId="0" borderId="3" xfId="0" applyNumberFormat="1" applyBorder="1" applyAlignment="1">
      <alignment/>
    </xf>
    <xf numFmtId="44" fontId="0" fillId="0" borderId="3" xfId="0" applyNumberFormat="1" applyBorder="1" applyAlignment="1">
      <alignment/>
    </xf>
    <xf numFmtId="167" fontId="0" fillId="0" borderId="3" xfId="0" applyNumberFormat="1" applyBorder="1" applyAlignment="1">
      <alignment/>
    </xf>
    <xf numFmtId="9" fontId="0" fillId="8" borderId="3" xfId="0" applyNumberFormat="1" applyFill="1" applyBorder="1" applyAlignment="1">
      <alignment/>
    </xf>
    <xf numFmtId="9" fontId="0" fillId="6" borderId="3" xfId="0" applyNumberFormat="1" applyFill="1" applyBorder="1" applyAlignment="1">
      <alignment/>
    </xf>
    <xf numFmtId="9" fontId="0" fillId="0" borderId="3" xfId="0" applyNumberFormat="1" applyBorder="1" applyAlignment="1">
      <alignment/>
    </xf>
    <xf numFmtId="6" fontId="0" fillId="0" borderId="3" xfId="0" applyNumberFormat="1" applyBorder="1" applyAlignment="1">
      <alignment/>
    </xf>
    <xf numFmtId="0" fontId="7" fillId="0" borderId="0" xfId="0" applyNumberFormat="1" applyFont="1" applyAlignment="1">
      <alignment/>
    </xf>
    <xf numFmtId="0" fontId="7" fillId="3" borderId="3" xfId="0" applyNumberFormat="1" applyFont="1" applyFill="1" applyBorder="1" applyAlignment="1">
      <alignment/>
    </xf>
    <xf numFmtId="167" fontId="7" fillId="3" borderId="3" xfId="0" applyNumberFormat="1" applyFont="1" applyFill="1" applyBorder="1" applyAlignment="1">
      <alignment/>
    </xf>
    <xf numFmtId="9" fontId="7" fillId="3" borderId="15" xfId="0" applyNumberFormat="1" applyFont="1" applyFill="1" applyBorder="1" applyAlignment="1">
      <alignment/>
    </xf>
    <xf numFmtId="9" fontId="7" fillId="3" borderId="3" xfId="0" applyNumberFormat="1" applyFont="1" applyFill="1" applyBorder="1" applyAlignment="1">
      <alignment/>
    </xf>
    <xf numFmtId="0" fontId="4" fillId="10" borderId="0" xfId="0" applyFont="1" applyFill="1" applyAlignment="1">
      <alignment horizont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xf>
    <xf numFmtId="0" fontId="7" fillId="0" borderId="0" xfId="0" applyFont="1" applyFill="1" applyBorder="1" applyAlignment="1">
      <alignment vertical="top" wrapText="1"/>
    </xf>
    <xf numFmtId="0" fontId="5" fillId="0" borderId="0" xfId="0" applyFont="1" applyAlignment="1">
      <alignment horizontal="center" vertical="center"/>
    </xf>
    <xf numFmtId="0" fontId="8" fillId="0" borderId="8" xfId="0" applyFont="1" applyFill="1" applyBorder="1" applyAlignment="1">
      <alignment wrapText="1"/>
    </xf>
    <xf numFmtId="0" fontId="6" fillId="0" borderId="8" xfId="0" applyFont="1" applyFill="1" applyBorder="1" applyAlignment="1">
      <alignment vertical="top" wrapText="1"/>
    </xf>
    <xf numFmtId="0" fontId="10" fillId="0" borderId="8" xfId="0" applyFont="1" applyFill="1" applyBorder="1" applyAlignment="1">
      <alignment vertical="top" wrapText="1"/>
    </xf>
    <xf numFmtId="0" fontId="6" fillId="0" borderId="0" xfId="0" applyFont="1" applyBorder="1" applyAlignment="1">
      <alignment vertical="top" wrapText="1"/>
    </xf>
    <xf numFmtId="0" fontId="7" fillId="0" borderId="0" xfId="0" applyFont="1" applyFill="1" applyBorder="1" applyAlignment="1">
      <alignment horizontal="left" vertical="top" wrapText="1"/>
    </xf>
    <xf numFmtId="0" fontId="6" fillId="0" borderId="0" xfId="0" applyFont="1" applyFill="1" applyBorder="1" applyAlignment="1">
      <alignment vertical="top" wrapText="1"/>
    </xf>
    <xf numFmtId="0" fontId="8" fillId="0" borderId="0" xfId="0" applyFont="1" applyBorder="1" applyAlignment="1">
      <alignment vertical="top" wrapText="1"/>
    </xf>
    <xf numFmtId="0" fontId="6" fillId="0" borderId="7" xfId="0" applyFont="1" applyBorder="1" applyAlignment="1">
      <alignment vertical="top" wrapText="1"/>
    </xf>
    <xf numFmtId="49" fontId="7" fillId="2" borderId="3" xfId="0" applyNumberFormat="1" applyFont="1" applyFill="1" applyBorder="1" applyAlignment="1">
      <alignment horizontal="left"/>
    </xf>
    <xf numFmtId="0" fontId="0" fillId="0" borderId="3" xfId="0" applyBorder="1" applyAlignment="1">
      <alignment/>
    </xf>
    <xf numFmtId="0" fontId="6" fillId="4" borderId="3" xfId="0" applyFont="1" applyFill="1" applyBorder="1" applyAlignment="1">
      <alignment horizontal="center" wrapText="1"/>
    </xf>
    <xf numFmtId="0" fontId="7" fillId="0" borderId="7" xfId="0" applyFont="1" applyBorder="1" applyAlignment="1">
      <alignment horizontal="left" vertical="top" wrapText="1"/>
    </xf>
    <xf numFmtId="0" fontId="6" fillId="2" borderId="3" xfId="0" applyFont="1" applyFill="1" applyBorder="1" applyAlignment="1">
      <alignment horizontal="center" vertical="center" wrapText="1"/>
    </xf>
    <xf numFmtId="168" fontId="6" fillId="4" borderId="3" xfId="0" applyNumberFormat="1" applyFont="1" applyFill="1" applyBorder="1" applyAlignment="1">
      <alignment horizontal="center" wrapText="1"/>
    </xf>
    <xf numFmtId="0" fontId="6" fillId="0" borderId="0" xfId="0" applyFont="1" applyAlignment="1">
      <alignment wrapText="1"/>
    </xf>
    <xf numFmtId="0" fontId="1" fillId="0" borderId="0" xfId="0" applyFont="1" applyAlignment="1">
      <alignment wrapText="1"/>
    </xf>
    <xf numFmtId="0" fontId="7" fillId="0" borderId="0" xfId="0" applyFont="1" applyAlignment="1">
      <alignment wrapText="1"/>
    </xf>
    <xf numFmtId="0" fontId="0" fillId="0" borderId="0" xfId="0" applyAlignment="1">
      <alignment wrapText="1"/>
    </xf>
    <xf numFmtId="0" fontId="7" fillId="2" borderId="20" xfId="0" applyFont="1" applyFill="1" applyBorder="1" applyAlignment="1">
      <alignment horizontal="left"/>
    </xf>
    <xf numFmtId="0" fontId="0" fillId="0" borderId="21" xfId="0" applyBorder="1" applyAlignment="1">
      <alignment horizontal="left"/>
    </xf>
    <xf numFmtId="0" fontId="0" fillId="0" borderId="22" xfId="0" applyBorder="1" applyAlignment="1">
      <alignment horizontal="left"/>
    </xf>
    <xf numFmtId="49" fontId="7" fillId="2" borderId="20" xfId="0" applyNumberFormat="1" applyFont="1" applyFill="1" applyBorder="1" applyAlignment="1">
      <alignment horizontal="left"/>
    </xf>
    <xf numFmtId="49" fontId="7" fillId="2" borderId="21" xfId="0" applyNumberFormat="1" applyFont="1" applyFill="1" applyBorder="1" applyAlignment="1">
      <alignment horizontal="left"/>
    </xf>
    <xf numFmtId="49" fontId="7" fillId="2" borderId="22" xfId="0" applyNumberFormat="1" applyFont="1" applyFill="1" applyBorder="1" applyAlignment="1">
      <alignment horizontal="left"/>
    </xf>
    <xf numFmtId="0" fontId="7" fillId="0" borderId="8" xfId="0" applyFont="1" applyFill="1" applyBorder="1" applyAlignment="1">
      <alignment wrapText="1"/>
    </xf>
    <xf numFmtId="0" fontId="7" fillId="0" borderId="0" xfId="0" applyFont="1" applyBorder="1" applyAlignment="1">
      <alignment vertical="top" wrapText="1"/>
    </xf>
    <xf numFmtId="0" fontId="7" fillId="0" borderId="7" xfId="0" applyFont="1" applyBorder="1" applyAlignment="1">
      <alignment vertical="top" wrapText="1"/>
    </xf>
    <xf numFmtId="0" fontId="0" fillId="8" borderId="4" xfId="0" applyFill="1" applyBorder="1" applyAlignment="1">
      <alignment horizontal="center"/>
    </xf>
    <xf numFmtId="0" fontId="0" fillId="6" borderId="4"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0" fillId="8" borderId="4" xfId="0" applyFont="1" applyFill="1" applyBorder="1" applyAlignment="1">
      <alignment horizontal="center"/>
    </xf>
    <xf numFmtId="0" fontId="0" fillId="6" borderId="4" xfId="0" applyFont="1" applyFill="1" applyBorder="1" applyAlignment="1">
      <alignment horizontal="center"/>
    </xf>
    <xf numFmtId="0" fontId="6" fillId="9" borderId="26" xfId="0" applyFont="1" applyFill="1" applyBorder="1" applyAlignment="1">
      <alignment horizontal="center" wrapText="1"/>
    </xf>
    <xf numFmtId="0" fontId="6" fillId="9" borderId="8" xfId="0" applyFont="1" applyFill="1" applyBorder="1" applyAlignment="1">
      <alignment horizontal="center" wrapText="1"/>
    </xf>
    <xf numFmtId="0" fontId="6" fillId="9" borderId="27" xfId="0" applyFont="1" applyFill="1" applyBorder="1" applyAlignment="1">
      <alignment horizontal="center" wrapText="1"/>
    </xf>
    <xf numFmtId="0" fontId="6" fillId="9" borderId="28" xfId="0" applyFont="1" applyFill="1" applyBorder="1" applyAlignment="1">
      <alignment horizontal="center" wrapText="1"/>
    </xf>
    <xf numFmtId="0" fontId="6" fillId="9" borderId="29" xfId="0" applyFont="1" applyFill="1" applyBorder="1" applyAlignment="1">
      <alignment horizontal="center" wrapText="1"/>
    </xf>
    <xf numFmtId="0" fontId="6" fillId="9" borderId="30" xfId="0" applyFont="1" applyFill="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27" xfId="0" applyFont="1" applyBorder="1" applyAlignment="1">
      <alignment horizontal="center" wrapText="1"/>
    </xf>
    <xf numFmtId="0" fontId="6" fillId="0" borderId="26" xfId="0" applyFont="1" applyFill="1" applyBorder="1" applyAlignment="1">
      <alignment horizontal="center" wrapText="1"/>
    </xf>
    <xf numFmtId="0" fontId="6" fillId="0" borderId="8" xfId="0" applyFont="1" applyFill="1" applyBorder="1" applyAlignment="1">
      <alignment horizontal="center" wrapText="1"/>
    </xf>
    <xf numFmtId="0" fontId="6" fillId="0" borderId="27" xfId="0" applyFont="1" applyFill="1" applyBorder="1" applyAlignment="1">
      <alignment horizontal="center" wrapText="1"/>
    </xf>
    <xf numFmtId="0" fontId="6" fillId="8" borderId="31" xfId="0" applyFont="1" applyFill="1" applyBorder="1" applyAlignment="1">
      <alignment horizontal="center" wrapText="1"/>
    </xf>
    <xf numFmtId="0" fontId="6" fillId="8" borderId="32" xfId="0" applyFont="1" applyFill="1" applyBorder="1" applyAlignment="1">
      <alignment horizontal="center" wrapText="1"/>
    </xf>
    <xf numFmtId="0" fontId="6" fillId="8" borderId="33" xfId="0" applyFont="1" applyFill="1" applyBorder="1" applyAlignment="1">
      <alignment horizontal="center" wrapText="1"/>
    </xf>
    <xf numFmtId="0" fontId="6" fillId="6" borderId="31" xfId="0" applyFont="1" applyFill="1" applyBorder="1" applyAlignment="1">
      <alignment horizontal="center" wrapText="1"/>
    </xf>
    <xf numFmtId="0" fontId="6" fillId="6" borderId="32" xfId="0" applyFont="1" applyFill="1" applyBorder="1" applyAlignment="1">
      <alignment horizontal="center" wrapText="1"/>
    </xf>
    <xf numFmtId="0" fontId="6" fillId="6" borderId="33" xfId="0" applyFont="1" applyFill="1" applyBorder="1" applyAlignment="1">
      <alignment horizontal="center" wrapText="1"/>
    </xf>
    <xf numFmtId="0" fontId="6" fillId="8" borderId="34" xfId="0" applyFont="1" applyFill="1" applyBorder="1" applyAlignment="1">
      <alignment horizontal="center" wrapText="1"/>
    </xf>
    <xf numFmtId="0" fontId="6" fillId="8" borderId="35" xfId="0" applyFont="1" applyFill="1" applyBorder="1" applyAlignment="1">
      <alignment horizontal="center" wrapText="1"/>
    </xf>
    <xf numFmtId="0" fontId="6" fillId="8" borderId="36" xfId="0" applyFont="1" applyFill="1" applyBorder="1" applyAlignment="1">
      <alignment horizontal="center" wrapText="1"/>
    </xf>
    <xf numFmtId="0" fontId="6" fillId="6" borderId="34" xfId="0" applyFont="1" applyFill="1" applyBorder="1" applyAlignment="1">
      <alignment horizontal="center" wrapText="1"/>
    </xf>
    <xf numFmtId="0" fontId="6" fillId="6" borderId="35" xfId="0" applyFont="1" applyFill="1" applyBorder="1" applyAlignment="1">
      <alignment horizontal="center" wrapText="1"/>
    </xf>
    <xf numFmtId="0" fontId="6" fillId="6" borderId="36"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59"/>
  <sheetViews>
    <sheetView tabSelected="1" view="pageBreakPreview" zoomScale="50" zoomScaleSheetLayoutView="50" workbookViewId="0" topLeftCell="A1">
      <selection activeCell="K159" sqref="K159"/>
    </sheetView>
  </sheetViews>
  <sheetFormatPr defaultColWidth="9.140625" defaultRowHeight="12.75"/>
  <cols>
    <col min="1" max="1" width="9.140625" style="3" customWidth="1"/>
    <col min="2" max="2" width="4.7109375" style="59" customWidth="1"/>
    <col min="3" max="3" width="69.7109375" style="1" customWidth="1"/>
    <col min="4" max="4" width="14.8515625" style="0" customWidth="1"/>
    <col min="5" max="5" width="16.421875" style="0" customWidth="1"/>
    <col min="6" max="7" width="18.7109375" style="0" customWidth="1"/>
    <col min="8" max="8" width="20.7109375" style="0" customWidth="1"/>
  </cols>
  <sheetData>
    <row r="1" spans="2:12" ht="23.25">
      <c r="B1" s="189" t="s">
        <v>362</v>
      </c>
      <c r="C1" s="189"/>
      <c r="D1" s="189"/>
      <c r="E1" s="189"/>
      <c r="F1" s="189"/>
      <c r="G1" s="189"/>
      <c r="H1" s="189"/>
      <c r="J1" s="47"/>
      <c r="K1" s="47"/>
      <c r="L1" s="47"/>
    </row>
    <row r="2" spans="2:8" ht="23.25">
      <c r="B2" s="189" t="s">
        <v>118</v>
      </c>
      <c r="C2" s="189"/>
      <c r="D2" s="189"/>
      <c r="E2" s="189"/>
      <c r="F2" s="189"/>
      <c r="G2" s="189"/>
      <c r="H2" s="189"/>
    </row>
    <row r="3" spans="2:8" ht="18">
      <c r="B3" s="185" t="s">
        <v>117</v>
      </c>
      <c r="C3" s="185"/>
      <c r="D3" s="185"/>
      <c r="E3" s="185"/>
      <c r="F3" s="185"/>
      <c r="G3" s="185"/>
      <c r="H3" s="185"/>
    </row>
    <row r="4" spans="1:8" s="7" customFormat="1" ht="18" customHeight="1">
      <c r="A4" s="27"/>
      <c r="B4" s="58"/>
      <c r="C4" s="193"/>
      <c r="D4" s="193"/>
      <c r="E4" s="193"/>
      <c r="F4" s="193"/>
      <c r="G4" s="193"/>
      <c r="H4" s="193"/>
    </row>
    <row r="5" spans="1:8" s="7" customFormat="1" ht="15.75">
      <c r="A5" s="27">
        <v>1</v>
      </c>
      <c r="B5" s="57" t="s">
        <v>119</v>
      </c>
      <c r="D5" s="53"/>
      <c r="E5" s="53"/>
      <c r="F5" s="53"/>
      <c r="G5" s="53"/>
      <c r="H5" s="53"/>
    </row>
    <row r="6" spans="1:8" s="7" customFormat="1" ht="20.25" customHeight="1">
      <c r="A6" s="27"/>
      <c r="B6" s="58"/>
      <c r="C6" s="188" t="s">
        <v>16</v>
      </c>
      <c r="D6" s="188"/>
      <c r="E6" s="188"/>
      <c r="F6" s="188"/>
      <c r="G6" s="188"/>
      <c r="H6" s="188"/>
    </row>
    <row r="7" spans="1:8" s="7" customFormat="1" ht="15.75">
      <c r="A7" s="76" t="s">
        <v>339</v>
      </c>
      <c r="B7" s="57" t="s">
        <v>308</v>
      </c>
      <c r="D7" s="53"/>
      <c r="E7" s="53"/>
      <c r="F7" s="53"/>
      <c r="G7" s="53"/>
      <c r="H7" s="53"/>
    </row>
    <row r="8" spans="1:8" s="7" customFormat="1" ht="61.5" customHeight="1">
      <c r="A8" s="27"/>
      <c r="B8" s="58"/>
      <c r="C8" s="188" t="s">
        <v>69</v>
      </c>
      <c r="D8" s="188"/>
      <c r="E8" s="188"/>
      <c r="F8" s="188"/>
      <c r="G8" s="188"/>
      <c r="H8" s="188"/>
    </row>
    <row r="9" spans="1:8" s="7" customFormat="1" ht="15.75">
      <c r="A9" s="27">
        <v>4</v>
      </c>
      <c r="B9" s="57" t="s">
        <v>96</v>
      </c>
      <c r="D9" s="53"/>
      <c r="E9" s="53"/>
      <c r="F9" s="53"/>
      <c r="G9" s="53"/>
      <c r="H9" s="53"/>
    </row>
    <row r="10" spans="1:8" s="7" customFormat="1" ht="15.75">
      <c r="A10" s="27"/>
      <c r="B10" s="58"/>
      <c r="C10" s="188" t="s">
        <v>287</v>
      </c>
      <c r="D10" s="188"/>
      <c r="E10" s="188"/>
      <c r="F10" s="188"/>
      <c r="G10" s="188"/>
      <c r="H10" s="188"/>
    </row>
    <row r="11" spans="1:8" s="7" customFormat="1" ht="15.75">
      <c r="A11" s="27">
        <v>5</v>
      </c>
      <c r="B11" s="57" t="s">
        <v>97</v>
      </c>
      <c r="D11" s="53"/>
      <c r="E11" s="53"/>
      <c r="F11" s="53"/>
      <c r="G11" s="53"/>
      <c r="H11" s="53"/>
    </row>
    <row r="12" spans="1:8" s="7" customFormat="1" ht="15.75">
      <c r="A12" s="27"/>
      <c r="B12" s="58"/>
      <c r="C12" s="194" t="s">
        <v>288</v>
      </c>
      <c r="D12" s="194"/>
      <c r="E12" s="194"/>
      <c r="F12" s="194"/>
      <c r="G12" s="194"/>
      <c r="H12" s="194"/>
    </row>
    <row r="13" spans="1:8" s="7" customFormat="1" ht="15.75">
      <c r="A13" s="27">
        <v>6</v>
      </c>
      <c r="B13" s="57" t="s">
        <v>299</v>
      </c>
      <c r="D13" s="53"/>
      <c r="E13" s="53"/>
      <c r="F13" s="53"/>
      <c r="G13" s="53"/>
      <c r="H13" s="53"/>
    </row>
    <row r="14" spans="1:8" s="7" customFormat="1" ht="15.75">
      <c r="A14" s="27"/>
      <c r="B14" s="58"/>
      <c r="C14" s="188" t="s">
        <v>330</v>
      </c>
      <c r="D14" s="188"/>
      <c r="E14" s="188"/>
      <c r="F14" s="188"/>
      <c r="G14" s="188"/>
      <c r="H14" s="188"/>
    </row>
    <row r="15" spans="1:8" s="7" customFormat="1" ht="15.75">
      <c r="A15" s="27">
        <v>7</v>
      </c>
      <c r="B15" s="57" t="s">
        <v>298</v>
      </c>
      <c r="D15" s="53"/>
      <c r="E15" s="53"/>
      <c r="F15" s="53"/>
      <c r="G15" s="53"/>
      <c r="H15" s="53"/>
    </row>
    <row r="16" spans="1:8" s="7" customFormat="1" ht="15.75">
      <c r="A16" s="27"/>
      <c r="B16" s="58"/>
      <c r="C16" s="55" t="s">
        <v>297</v>
      </c>
      <c r="D16" s="55"/>
      <c r="E16" s="55"/>
      <c r="F16" s="55"/>
      <c r="G16" s="55"/>
      <c r="H16" s="55"/>
    </row>
    <row r="17" spans="1:8" s="7" customFormat="1" ht="15.75">
      <c r="A17" s="27">
        <v>8</v>
      </c>
      <c r="B17" s="57" t="s">
        <v>329</v>
      </c>
      <c r="D17" s="53"/>
      <c r="E17" s="53"/>
      <c r="F17" s="53"/>
      <c r="G17" s="53"/>
      <c r="H17" s="53"/>
    </row>
    <row r="18" spans="1:8" s="7" customFormat="1" ht="15.75">
      <c r="A18" s="27"/>
      <c r="B18" s="58"/>
      <c r="C18" s="188" t="s">
        <v>296</v>
      </c>
      <c r="D18" s="188"/>
      <c r="E18" s="188"/>
      <c r="F18" s="188"/>
      <c r="G18" s="188"/>
      <c r="H18" s="188"/>
    </row>
    <row r="19" spans="1:8" s="7" customFormat="1" ht="15.75">
      <c r="A19" s="27">
        <v>9</v>
      </c>
      <c r="B19" s="63" t="s">
        <v>313</v>
      </c>
      <c r="D19" s="2"/>
      <c r="E19" s="2"/>
      <c r="F19" s="2"/>
      <c r="G19" s="2"/>
      <c r="H19" s="2"/>
    </row>
    <row r="20" spans="1:8" s="7" customFormat="1" ht="33.75" customHeight="1">
      <c r="A20" s="27"/>
      <c r="B20" s="24"/>
      <c r="C20" s="188" t="s">
        <v>17</v>
      </c>
      <c r="D20" s="188"/>
      <c r="E20" s="188"/>
      <c r="F20" s="188"/>
      <c r="G20" s="188"/>
      <c r="H20" s="188"/>
    </row>
    <row r="21" spans="2:8" ht="18">
      <c r="B21" s="185" t="s">
        <v>35</v>
      </c>
      <c r="C21" s="185"/>
      <c r="D21" s="185"/>
      <c r="E21" s="185"/>
      <c r="F21" s="185"/>
      <c r="G21" s="185"/>
      <c r="H21" s="185"/>
    </row>
    <row r="22" spans="1:8" ht="12.75">
      <c r="A22" s="77"/>
      <c r="B22" s="77"/>
      <c r="C22" s="77"/>
      <c r="D22" s="77"/>
      <c r="E22" s="77"/>
      <c r="F22" s="77"/>
      <c r="G22" s="77"/>
      <c r="H22" s="77"/>
    </row>
    <row r="23" spans="1:8" s="7" customFormat="1" ht="16.5" thickBot="1">
      <c r="A23" s="27"/>
      <c r="B23" s="60" t="s">
        <v>340</v>
      </c>
      <c r="C23" s="12"/>
      <c r="D23" s="12"/>
      <c r="E23" s="12"/>
      <c r="F23" s="12"/>
      <c r="G23" s="12"/>
      <c r="H23" s="12"/>
    </row>
    <row r="24" spans="1:8" s="7" customFormat="1" ht="102.75" customHeight="1">
      <c r="A24" s="27"/>
      <c r="B24" s="58"/>
      <c r="C24" s="188" t="s">
        <v>342</v>
      </c>
      <c r="D24" s="188"/>
      <c r="E24" s="188"/>
      <c r="F24" s="188"/>
      <c r="G24" s="188"/>
      <c r="H24" s="188"/>
    </row>
    <row r="25" spans="1:8" s="7" customFormat="1" ht="16.5" thickBot="1">
      <c r="A25" s="27"/>
      <c r="B25" s="60" t="s">
        <v>109</v>
      </c>
      <c r="C25" s="12"/>
      <c r="D25" s="12"/>
      <c r="E25" s="12"/>
      <c r="F25" s="12"/>
      <c r="G25" s="12"/>
      <c r="H25" s="12"/>
    </row>
    <row r="26" spans="1:8" s="7" customFormat="1" ht="15.75">
      <c r="A26" s="27">
        <v>10</v>
      </c>
      <c r="B26" s="56" t="s">
        <v>317</v>
      </c>
      <c r="D26" s="38"/>
      <c r="E26" s="38"/>
      <c r="F26" s="38"/>
      <c r="G26" s="38"/>
      <c r="H26" s="38"/>
    </row>
    <row r="27" spans="1:8" s="7" customFormat="1" ht="72" customHeight="1">
      <c r="A27" s="27"/>
      <c r="B27" s="58"/>
      <c r="C27" s="188" t="s">
        <v>363</v>
      </c>
      <c r="D27" s="188"/>
      <c r="E27" s="188"/>
      <c r="F27" s="188"/>
      <c r="G27" s="188"/>
      <c r="H27" s="188"/>
    </row>
    <row r="28" spans="1:8" s="7" customFormat="1" ht="15.75">
      <c r="A28" s="27">
        <v>11</v>
      </c>
      <c r="B28" s="56" t="s">
        <v>318</v>
      </c>
      <c r="D28" s="38"/>
      <c r="E28" s="38"/>
      <c r="F28" s="38"/>
      <c r="G28" s="38"/>
      <c r="H28" s="38"/>
    </row>
    <row r="29" spans="1:8" s="7" customFormat="1" ht="41.25" customHeight="1">
      <c r="A29" s="27"/>
      <c r="B29" s="58"/>
      <c r="C29" s="188" t="s">
        <v>72</v>
      </c>
      <c r="D29" s="188"/>
      <c r="E29" s="188"/>
      <c r="F29" s="188"/>
      <c r="G29" s="188"/>
      <c r="H29" s="188"/>
    </row>
    <row r="30" spans="1:8" s="7" customFormat="1" ht="15.75">
      <c r="A30" s="27" t="s">
        <v>286</v>
      </c>
      <c r="B30" s="56" t="s">
        <v>343</v>
      </c>
      <c r="D30" s="38"/>
      <c r="E30" s="38"/>
      <c r="F30" s="38"/>
      <c r="G30" s="38"/>
      <c r="H30" s="38"/>
    </row>
    <row r="31" spans="1:8" s="7" customFormat="1" ht="15.75">
      <c r="A31" s="27"/>
      <c r="B31" s="58"/>
      <c r="C31" s="188" t="s">
        <v>344</v>
      </c>
      <c r="D31" s="188"/>
      <c r="E31" s="188"/>
      <c r="F31" s="188"/>
      <c r="G31" s="188"/>
      <c r="H31" s="188"/>
    </row>
    <row r="32" spans="1:8" s="7" customFormat="1" ht="15.75">
      <c r="A32" s="27" t="s">
        <v>294</v>
      </c>
      <c r="B32" s="43" t="s">
        <v>43</v>
      </c>
      <c r="D32" s="38"/>
      <c r="E32" s="38"/>
      <c r="F32" s="38"/>
      <c r="G32" s="38"/>
      <c r="H32" s="38"/>
    </row>
    <row r="33" spans="1:8" s="7" customFormat="1" ht="33.75" customHeight="1">
      <c r="A33" s="27"/>
      <c r="B33" s="58"/>
      <c r="C33" s="188" t="s">
        <v>44</v>
      </c>
      <c r="D33" s="188"/>
      <c r="E33" s="188"/>
      <c r="F33" s="188"/>
      <c r="G33" s="188"/>
      <c r="H33" s="188"/>
    </row>
    <row r="34" spans="1:8" s="7" customFormat="1" ht="15.75">
      <c r="A34" s="27">
        <v>13</v>
      </c>
      <c r="B34" s="56" t="s">
        <v>196</v>
      </c>
      <c r="D34" s="38"/>
      <c r="E34" s="38"/>
      <c r="F34" s="38"/>
      <c r="G34" s="38"/>
      <c r="H34" s="38"/>
    </row>
    <row r="35" spans="1:8" s="7" customFormat="1" ht="73.5" customHeight="1">
      <c r="A35" s="27"/>
      <c r="B35" s="58"/>
      <c r="C35" s="188" t="s">
        <v>310</v>
      </c>
      <c r="D35" s="188"/>
      <c r="E35" s="188"/>
      <c r="F35" s="188"/>
      <c r="G35" s="188"/>
      <c r="H35" s="188"/>
    </row>
    <row r="36" spans="1:8" s="7" customFormat="1" ht="15.75">
      <c r="A36" s="27" t="s">
        <v>45</v>
      </c>
      <c r="B36" s="66" t="s">
        <v>73</v>
      </c>
      <c r="D36" s="45"/>
      <c r="E36" s="38"/>
      <c r="F36" s="38"/>
      <c r="G36" s="38"/>
      <c r="H36" s="38"/>
    </row>
    <row r="37" spans="1:8" s="7" customFormat="1" ht="63" customHeight="1">
      <c r="A37" s="27"/>
      <c r="B37" s="58"/>
      <c r="C37" s="188" t="s">
        <v>74</v>
      </c>
      <c r="D37" s="188"/>
      <c r="E37" s="188"/>
      <c r="F37" s="188"/>
      <c r="G37" s="188"/>
      <c r="H37" s="188"/>
    </row>
    <row r="38" spans="1:8" s="7" customFormat="1" ht="16.5" thickBot="1">
      <c r="A38" s="27"/>
      <c r="B38" s="60" t="s">
        <v>335</v>
      </c>
      <c r="C38" s="28"/>
      <c r="D38" s="28"/>
      <c r="E38" s="28"/>
      <c r="F38" s="28"/>
      <c r="G38" s="28"/>
      <c r="H38" s="28"/>
    </row>
    <row r="39" spans="1:8" s="7" customFormat="1" ht="15.75">
      <c r="A39" s="27">
        <v>14</v>
      </c>
      <c r="B39" s="57" t="s">
        <v>55</v>
      </c>
      <c r="D39" s="38"/>
      <c r="E39" s="38"/>
      <c r="F39" s="38"/>
      <c r="G39" s="38"/>
      <c r="H39" s="38"/>
    </row>
    <row r="40" spans="1:8" s="7" customFormat="1" ht="36" customHeight="1">
      <c r="A40" s="27"/>
      <c r="B40" s="58"/>
      <c r="C40" s="188" t="s">
        <v>18</v>
      </c>
      <c r="D40" s="188"/>
      <c r="E40" s="188"/>
      <c r="F40" s="188"/>
      <c r="G40" s="188"/>
      <c r="H40" s="188"/>
    </row>
    <row r="41" spans="1:8" s="7" customFormat="1" ht="15.75">
      <c r="A41" s="27" t="s">
        <v>46</v>
      </c>
      <c r="B41" s="43" t="s">
        <v>63</v>
      </c>
      <c r="D41" s="38"/>
      <c r="E41" s="38"/>
      <c r="F41" s="38"/>
      <c r="G41" s="38"/>
      <c r="H41" s="38"/>
    </row>
    <row r="42" spans="1:8" s="7" customFormat="1" ht="74.25" customHeight="1">
      <c r="A42" s="27"/>
      <c r="B42" s="58"/>
      <c r="C42" s="188" t="s">
        <v>47</v>
      </c>
      <c r="D42" s="188"/>
      <c r="E42" s="188"/>
      <c r="F42" s="188"/>
      <c r="G42" s="188"/>
      <c r="H42" s="188"/>
    </row>
    <row r="43" spans="1:8" s="7" customFormat="1" ht="15.75">
      <c r="A43" s="27">
        <v>15</v>
      </c>
      <c r="B43" s="57" t="s">
        <v>54</v>
      </c>
      <c r="D43" s="38"/>
      <c r="E43" s="38"/>
      <c r="F43" s="38"/>
      <c r="G43" s="38"/>
      <c r="H43" s="38"/>
    </row>
    <row r="44" spans="1:8" s="7" customFormat="1" ht="33.75" customHeight="1">
      <c r="A44" s="27"/>
      <c r="B44" s="58"/>
      <c r="C44" s="188" t="s">
        <v>23</v>
      </c>
      <c r="D44" s="188"/>
      <c r="E44" s="188"/>
      <c r="F44" s="188"/>
      <c r="G44" s="188"/>
      <c r="H44" s="188"/>
    </row>
    <row r="45" spans="1:8" s="7" customFormat="1" ht="15.75">
      <c r="A45" s="27" t="s">
        <v>289</v>
      </c>
      <c r="B45" s="57" t="s">
        <v>48</v>
      </c>
      <c r="D45" s="38"/>
      <c r="E45" s="38"/>
      <c r="F45" s="38"/>
      <c r="G45" s="38"/>
      <c r="H45" s="38"/>
    </row>
    <row r="46" spans="1:8" s="7" customFormat="1" ht="62.25" customHeight="1">
      <c r="A46" s="27"/>
      <c r="B46" s="58"/>
      <c r="C46" s="188" t="s">
        <v>53</v>
      </c>
      <c r="D46" s="188"/>
      <c r="E46" s="188"/>
      <c r="F46" s="188"/>
      <c r="G46" s="188"/>
      <c r="H46" s="188"/>
    </row>
    <row r="47" spans="1:3" ht="12.75">
      <c r="A47"/>
      <c r="B47"/>
      <c r="C47"/>
    </row>
    <row r="48" spans="2:8" ht="18">
      <c r="B48" s="185" t="s">
        <v>199</v>
      </c>
      <c r="C48" s="185"/>
      <c r="D48" s="185"/>
      <c r="E48" s="185"/>
      <c r="F48" s="185"/>
      <c r="G48" s="185"/>
      <c r="H48" s="185"/>
    </row>
    <row r="49" spans="1:8" s="7" customFormat="1" ht="16.5" thickBot="1">
      <c r="A49" s="27"/>
      <c r="B49" s="186" t="s">
        <v>194</v>
      </c>
      <c r="C49" s="187"/>
      <c r="D49" s="13"/>
      <c r="E49" s="13"/>
      <c r="F49" s="13"/>
      <c r="G49" s="13"/>
      <c r="H49" s="13"/>
    </row>
    <row r="50" spans="1:8" s="7" customFormat="1" ht="15.75">
      <c r="A50" s="27">
        <v>16</v>
      </c>
      <c r="B50" s="43" t="s">
        <v>24</v>
      </c>
      <c r="D50" s="39"/>
      <c r="E50" s="39"/>
      <c r="F50" s="39"/>
      <c r="G50" s="39"/>
      <c r="H50" s="39"/>
    </row>
    <row r="51" spans="1:8" s="7" customFormat="1" ht="33" customHeight="1">
      <c r="A51" s="27"/>
      <c r="B51" s="43"/>
      <c r="C51" s="188" t="s">
        <v>25</v>
      </c>
      <c r="D51" s="188"/>
      <c r="E51" s="188"/>
      <c r="F51" s="188"/>
      <c r="G51" s="188"/>
      <c r="H51" s="188"/>
    </row>
    <row r="52" spans="1:8" s="7" customFormat="1" ht="15.75" customHeight="1">
      <c r="A52" s="27">
        <v>17</v>
      </c>
      <c r="B52" s="43" t="s">
        <v>345</v>
      </c>
      <c r="D52" s="39"/>
      <c r="E52" s="39"/>
      <c r="F52" s="39"/>
      <c r="G52" s="39"/>
      <c r="H52" s="39"/>
    </row>
    <row r="53" spans="1:8" s="7" customFormat="1" ht="47.25" customHeight="1">
      <c r="A53" s="27"/>
      <c r="B53" s="58"/>
      <c r="C53" s="188" t="s">
        <v>27</v>
      </c>
      <c r="D53" s="188"/>
      <c r="E53" s="188"/>
      <c r="F53" s="188"/>
      <c r="G53" s="188"/>
      <c r="H53" s="188"/>
    </row>
    <row r="54" spans="1:8" s="7" customFormat="1" ht="15.75">
      <c r="A54" s="27" t="s">
        <v>295</v>
      </c>
      <c r="B54" s="43" t="s">
        <v>22</v>
      </c>
      <c r="D54" s="39"/>
      <c r="E54" s="39"/>
      <c r="F54" s="39"/>
      <c r="G54" s="39"/>
      <c r="H54" s="39"/>
    </row>
    <row r="55" spans="1:8" s="7" customFormat="1" ht="51" customHeight="1">
      <c r="A55" s="27"/>
      <c r="B55" s="58"/>
      <c r="C55" s="188" t="s">
        <v>364</v>
      </c>
      <c r="D55" s="188"/>
      <c r="E55" s="188"/>
      <c r="F55" s="188"/>
      <c r="G55" s="188"/>
      <c r="H55" s="188"/>
    </row>
    <row r="56" spans="1:8" s="7" customFormat="1" ht="16.5" thickBot="1">
      <c r="A56" s="27"/>
      <c r="B56" s="186" t="s">
        <v>201</v>
      </c>
      <c r="C56" s="187"/>
      <c r="D56" s="13"/>
      <c r="E56" s="13"/>
      <c r="F56" s="13"/>
      <c r="G56" s="13"/>
      <c r="H56" s="13"/>
    </row>
    <row r="57" spans="1:8" s="7" customFormat="1" ht="15.75">
      <c r="A57" s="27">
        <v>19</v>
      </c>
      <c r="B57" s="43" t="s">
        <v>271</v>
      </c>
      <c r="D57" s="39"/>
      <c r="E57" s="39"/>
      <c r="F57" s="39"/>
      <c r="G57" s="39"/>
      <c r="H57" s="39"/>
    </row>
    <row r="58" spans="1:8" s="7" customFormat="1" ht="15.75">
      <c r="A58" s="27"/>
      <c r="B58" s="43"/>
      <c r="C58" s="188" t="s">
        <v>365</v>
      </c>
      <c r="D58" s="188"/>
      <c r="E58" s="188"/>
      <c r="F58" s="188"/>
      <c r="G58" s="188"/>
      <c r="H58" s="188"/>
    </row>
    <row r="59" spans="1:8" s="7" customFormat="1" ht="15.75">
      <c r="A59" s="27">
        <v>20</v>
      </c>
      <c r="B59" s="43" t="s">
        <v>272</v>
      </c>
      <c r="D59" s="39"/>
      <c r="E59" s="39"/>
      <c r="F59" s="39"/>
      <c r="G59" s="39"/>
      <c r="H59" s="39"/>
    </row>
    <row r="60" spans="1:8" s="7" customFormat="1" ht="33.75" customHeight="1">
      <c r="A60" s="27"/>
      <c r="B60" s="43"/>
      <c r="C60" s="188" t="s">
        <v>331</v>
      </c>
      <c r="D60" s="188"/>
      <c r="E60" s="188"/>
      <c r="F60" s="188"/>
      <c r="G60" s="188"/>
      <c r="H60" s="188"/>
    </row>
    <row r="61" spans="1:8" s="7" customFormat="1" ht="15.75">
      <c r="A61" s="27">
        <v>21</v>
      </c>
      <c r="B61" s="43" t="s">
        <v>282</v>
      </c>
      <c r="D61" s="39"/>
      <c r="E61" s="39"/>
      <c r="F61" s="39"/>
      <c r="G61" s="39"/>
      <c r="H61" s="39"/>
    </row>
    <row r="62" spans="1:8" s="7" customFormat="1" ht="47.25" customHeight="1">
      <c r="A62" s="27"/>
      <c r="B62" s="58"/>
      <c r="C62" s="188" t="s">
        <v>75</v>
      </c>
      <c r="D62" s="188"/>
      <c r="E62" s="188"/>
      <c r="F62" s="188"/>
      <c r="G62" s="188"/>
      <c r="H62" s="188"/>
    </row>
    <row r="63" spans="2:8" ht="18.75" thickBot="1">
      <c r="B63" s="185" t="s">
        <v>185</v>
      </c>
      <c r="C63" s="185"/>
      <c r="D63" s="185"/>
      <c r="E63" s="185"/>
      <c r="F63" s="185"/>
      <c r="G63" s="185"/>
      <c r="H63" s="185"/>
    </row>
    <row r="64" spans="2:8" ht="63.75" customHeight="1">
      <c r="B64" s="191" t="s">
        <v>76</v>
      </c>
      <c r="C64" s="192"/>
      <c r="D64" s="192"/>
      <c r="E64" s="192"/>
      <c r="F64" s="192"/>
      <c r="G64" s="192"/>
      <c r="H64" s="192"/>
    </row>
    <row r="65" spans="1:8" s="7" customFormat="1" ht="16.5" thickBot="1">
      <c r="A65" s="27"/>
      <c r="B65" s="61" t="s">
        <v>113</v>
      </c>
      <c r="C65" s="13"/>
      <c r="D65" s="13"/>
      <c r="E65" s="13"/>
      <c r="F65" s="13"/>
      <c r="G65" s="13"/>
      <c r="H65" s="13"/>
    </row>
    <row r="66" spans="1:8" s="7" customFormat="1" ht="15.75">
      <c r="A66" s="27">
        <v>22</v>
      </c>
      <c r="B66" s="57" t="s">
        <v>326</v>
      </c>
      <c r="D66" s="21"/>
      <c r="E66" s="21"/>
      <c r="F66" s="21"/>
      <c r="G66" s="21"/>
      <c r="H66" s="21"/>
    </row>
    <row r="67" spans="1:8" s="7" customFormat="1" ht="38.25" customHeight="1">
      <c r="A67" s="27"/>
      <c r="B67" s="57"/>
      <c r="C67" s="188" t="s">
        <v>332</v>
      </c>
      <c r="D67" s="188"/>
      <c r="E67" s="188"/>
      <c r="F67" s="188"/>
      <c r="G67" s="188"/>
      <c r="H67" s="188"/>
    </row>
    <row r="68" spans="1:8" s="7" customFormat="1" ht="15.75">
      <c r="A68" s="27" t="s">
        <v>293</v>
      </c>
      <c r="B68" s="57" t="s">
        <v>39</v>
      </c>
      <c r="D68" s="21"/>
      <c r="E68" s="21"/>
      <c r="F68" s="21"/>
      <c r="G68" s="21"/>
      <c r="H68" s="21"/>
    </row>
    <row r="69" spans="1:8" s="7" customFormat="1" ht="47.25" customHeight="1">
      <c r="A69" s="27"/>
      <c r="B69" s="57"/>
      <c r="C69" s="188" t="s">
        <v>40</v>
      </c>
      <c r="D69" s="188"/>
      <c r="E69" s="188"/>
      <c r="F69" s="188"/>
      <c r="G69" s="188"/>
      <c r="H69" s="188"/>
    </row>
    <row r="70" spans="1:8" s="7" customFormat="1" ht="15.75">
      <c r="A70" s="27">
        <v>23</v>
      </c>
      <c r="B70" s="57" t="s">
        <v>103</v>
      </c>
      <c r="D70" s="21"/>
      <c r="E70" s="21"/>
      <c r="F70" s="21"/>
      <c r="G70" s="21"/>
      <c r="H70" s="21"/>
    </row>
    <row r="71" spans="1:8" s="7" customFormat="1" ht="48.75" customHeight="1">
      <c r="A71" s="27"/>
      <c r="B71" s="57"/>
      <c r="C71" s="188" t="s">
        <v>77</v>
      </c>
      <c r="D71" s="188"/>
      <c r="E71" s="188"/>
      <c r="F71" s="188"/>
      <c r="G71" s="188"/>
      <c r="H71" s="188"/>
    </row>
    <row r="72" spans="1:8" s="7" customFormat="1" ht="15.75">
      <c r="A72" s="27">
        <v>24</v>
      </c>
      <c r="B72" s="57" t="s">
        <v>88</v>
      </c>
      <c r="D72" s="21"/>
      <c r="E72" s="21"/>
      <c r="F72" s="21"/>
      <c r="G72" s="21"/>
      <c r="H72" s="21"/>
    </row>
    <row r="73" spans="1:8" s="7" customFormat="1" ht="34.5" customHeight="1">
      <c r="A73" s="27"/>
      <c r="B73" s="57"/>
      <c r="C73" s="188" t="s">
        <v>78</v>
      </c>
      <c r="D73" s="188"/>
      <c r="E73" s="188"/>
      <c r="F73" s="188"/>
      <c r="G73" s="188"/>
      <c r="H73" s="188"/>
    </row>
    <row r="74" spans="1:8" s="7" customFormat="1" ht="15.75">
      <c r="A74" s="27">
        <v>25</v>
      </c>
      <c r="B74" s="57" t="s">
        <v>36</v>
      </c>
      <c r="D74" s="21"/>
      <c r="E74" s="21"/>
      <c r="F74" s="21"/>
      <c r="G74" s="21"/>
      <c r="H74" s="21"/>
    </row>
    <row r="75" spans="1:8" s="7" customFormat="1" ht="48.75" customHeight="1">
      <c r="A75" s="27"/>
      <c r="B75" s="57"/>
      <c r="C75" s="188" t="s">
        <v>79</v>
      </c>
      <c r="D75" s="188"/>
      <c r="E75" s="188"/>
      <c r="F75" s="188"/>
      <c r="G75" s="188"/>
      <c r="H75" s="188"/>
    </row>
    <row r="76" spans="1:8" s="7" customFormat="1" ht="15.75">
      <c r="A76" s="27">
        <v>26</v>
      </c>
      <c r="B76" s="57" t="s">
        <v>89</v>
      </c>
      <c r="D76" s="21"/>
      <c r="E76" s="21"/>
      <c r="F76" s="21"/>
      <c r="G76" s="21"/>
      <c r="H76" s="21"/>
    </row>
    <row r="77" spans="3:8" ht="33" customHeight="1">
      <c r="C77" s="188" t="s">
        <v>80</v>
      </c>
      <c r="D77" s="188"/>
      <c r="E77" s="188"/>
      <c r="F77" s="188"/>
      <c r="G77" s="188"/>
      <c r="H77" s="188"/>
    </row>
    <row r="78" spans="1:8" s="7" customFormat="1" ht="16.5" thickBot="1">
      <c r="A78" s="27"/>
      <c r="B78" s="60" t="s">
        <v>186</v>
      </c>
      <c r="C78" s="33"/>
      <c r="D78" s="33"/>
      <c r="E78" s="33"/>
      <c r="F78" s="33"/>
      <c r="G78" s="33"/>
      <c r="H78" s="33"/>
    </row>
    <row r="79" spans="1:8" s="7" customFormat="1" ht="15.75">
      <c r="A79" s="27">
        <v>27</v>
      </c>
      <c r="B79" s="57" t="s">
        <v>15</v>
      </c>
      <c r="D79" s="21"/>
      <c r="E79" s="21"/>
      <c r="F79" s="21"/>
      <c r="G79" s="21"/>
      <c r="H79" s="21"/>
    </row>
    <row r="80" spans="1:8" s="7" customFormat="1" ht="31.5" customHeight="1">
      <c r="A80" s="27"/>
      <c r="B80" s="57"/>
      <c r="C80" s="188" t="s">
        <v>68</v>
      </c>
      <c r="D80" s="188"/>
      <c r="E80" s="188"/>
      <c r="F80" s="188"/>
      <c r="G80" s="188"/>
      <c r="H80" s="188"/>
    </row>
    <row r="81" spans="1:8" s="7" customFormat="1" ht="15.75">
      <c r="A81" s="27">
        <v>28</v>
      </c>
      <c r="B81" s="57" t="s">
        <v>91</v>
      </c>
      <c r="D81" s="21"/>
      <c r="E81" s="21"/>
      <c r="F81" s="21"/>
      <c r="G81" s="21"/>
      <c r="H81" s="21"/>
    </row>
    <row r="82" spans="1:8" s="7" customFormat="1" ht="31.5" customHeight="1">
      <c r="A82" s="27"/>
      <c r="B82" s="57"/>
      <c r="C82" s="188" t="s">
        <v>333</v>
      </c>
      <c r="D82" s="188"/>
      <c r="E82" s="188"/>
      <c r="F82" s="188"/>
      <c r="G82" s="188"/>
      <c r="H82" s="188"/>
    </row>
    <row r="83" spans="1:8" s="7" customFormat="1" ht="15.75">
      <c r="A83" s="27">
        <v>29</v>
      </c>
      <c r="B83" s="57" t="s">
        <v>105</v>
      </c>
      <c r="D83" s="21"/>
      <c r="E83" s="21"/>
      <c r="F83" s="21"/>
      <c r="G83" s="21"/>
      <c r="H83" s="21"/>
    </row>
    <row r="84" spans="3:8" ht="60.75" customHeight="1">
      <c r="C84" s="188" t="s">
        <v>57</v>
      </c>
      <c r="D84" s="188"/>
      <c r="E84" s="188"/>
      <c r="F84" s="188"/>
      <c r="G84" s="188"/>
      <c r="H84" s="188"/>
    </row>
    <row r="85" spans="1:8" s="7" customFormat="1" ht="15.75">
      <c r="A85" s="27">
        <v>30</v>
      </c>
      <c r="B85" s="57" t="s">
        <v>90</v>
      </c>
      <c r="D85" s="21"/>
      <c r="E85" s="21"/>
      <c r="F85" s="21"/>
      <c r="G85" s="21"/>
      <c r="H85" s="21"/>
    </row>
    <row r="86" spans="1:8" s="7" customFormat="1" ht="48.75" customHeight="1">
      <c r="A86" s="27"/>
      <c r="B86" s="57"/>
      <c r="C86" s="188" t="s">
        <v>334</v>
      </c>
      <c r="D86" s="188"/>
      <c r="E86" s="188"/>
      <c r="F86" s="188"/>
      <c r="G86" s="188"/>
      <c r="H86" s="188"/>
    </row>
    <row r="87" spans="1:8" s="7" customFormat="1" ht="15.75">
      <c r="A87" s="27">
        <v>31</v>
      </c>
      <c r="B87" s="57" t="s">
        <v>366</v>
      </c>
      <c r="D87" s="21"/>
      <c r="E87" s="21"/>
      <c r="F87" s="21"/>
      <c r="G87" s="21"/>
      <c r="H87" s="21"/>
    </row>
    <row r="88" spans="1:8" s="7" customFormat="1" ht="63.75" customHeight="1">
      <c r="A88" s="27"/>
      <c r="B88" s="57"/>
      <c r="C88" s="188" t="s">
        <v>337</v>
      </c>
      <c r="D88" s="188"/>
      <c r="E88" s="188"/>
      <c r="F88" s="188"/>
      <c r="G88" s="188"/>
      <c r="H88" s="188"/>
    </row>
    <row r="89" spans="1:8" s="7" customFormat="1" ht="16.5" thickBot="1">
      <c r="A89" s="27"/>
      <c r="B89" s="61" t="s">
        <v>114</v>
      </c>
      <c r="C89" s="34"/>
      <c r="D89" s="34"/>
      <c r="E89" s="36"/>
      <c r="F89" s="36"/>
      <c r="G89" s="36"/>
      <c r="H89" s="36"/>
    </row>
    <row r="90" spans="1:8" s="7" customFormat="1" ht="15.75">
      <c r="A90" s="27">
        <v>32</v>
      </c>
      <c r="B90" s="62" t="s">
        <v>104</v>
      </c>
      <c r="D90" s="21"/>
      <c r="E90" s="21"/>
      <c r="F90" s="21"/>
      <c r="G90" s="21"/>
      <c r="H90" s="21"/>
    </row>
    <row r="91" spans="1:8" s="7" customFormat="1" ht="30.75" customHeight="1">
      <c r="A91" s="27"/>
      <c r="B91" s="62"/>
      <c r="C91" s="188" t="s">
        <v>37</v>
      </c>
      <c r="D91" s="188"/>
      <c r="E91" s="188"/>
      <c r="F91" s="188"/>
      <c r="G91" s="188"/>
      <c r="H91" s="188"/>
    </row>
    <row r="92" spans="1:8" s="7" customFormat="1" ht="15.75">
      <c r="A92" s="27">
        <v>33</v>
      </c>
      <c r="B92" s="62" t="s">
        <v>92</v>
      </c>
      <c r="D92" s="21"/>
      <c r="E92" s="21"/>
      <c r="F92" s="21"/>
      <c r="G92" s="21"/>
      <c r="H92" s="21"/>
    </row>
    <row r="93" spans="1:8" s="7" customFormat="1" ht="33" customHeight="1">
      <c r="A93" s="27"/>
      <c r="B93" s="62"/>
      <c r="C93" s="188" t="s">
        <v>38</v>
      </c>
      <c r="D93" s="188"/>
      <c r="E93" s="188"/>
      <c r="F93" s="188"/>
      <c r="G93" s="188"/>
      <c r="H93" s="188"/>
    </row>
    <row r="94" spans="1:8" s="7" customFormat="1" ht="15.75">
      <c r="A94" s="27">
        <v>34</v>
      </c>
      <c r="B94" s="62" t="s">
        <v>93</v>
      </c>
      <c r="D94" s="21"/>
      <c r="E94" s="21"/>
      <c r="F94" s="21"/>
      <c r="G94" s="21"/>
      <c r="H94" s="21"/>
    </row>
    <row r="95" spans="1:8" s="7" customFormat="1" ht="32.25" customHeight="1">
      <c r="A95" s="27"/>
      <c r="B95" s="62"/>
      <c r="C95" s="188" t="s">
        <v>160</v>
      </c>
      <c r="D95" s="188"/>
      <c r="E95" s="188"/>
      <c r="F95" s="188"/>
      <c r="G95" s="188"/>
      <c r="H95" s="188"/>
    </row>
    <row r="96" spans="1:8" s="7" customFormat="1" ht="15.75">
      <c r="A96" s="27">
        <v>35</v>
      </c>
      <c r="B96" s="62" t="s">
        <v>200</v>
      </c>
      <c r="D96" s="21"/>
      <c r="E96" s="21"/>
      <c r="F96" s="21"/>
      <c r="G96" s="21"/>
      <c r="H96" s="21"/>
    </row>
    <row r="97" spans="1:8" s="7" customFormat="1" ht="36" customHeight="1">
      <c r="A97" s="27"/>
      <c r="B97" s="58"/>
      <c r="C97" s="188" t="s">
        <v>367</v>
      </c>
      <c r="D97" s="188"/>
      <c r="E97" s="188"/>
      <c r="F97" s="188"/>
      <c r="G97" s="188"/>
      <c r="H97" s="188"/>
    </row>
    <row r="98" spans="2:8" ht="18">
      <c r="B98" s="185" t="s">
        <v>273</v>
      </c>
      <c r="C98" s="185"/>
      <c r="D98" s="185"/>
      <c r="E98" s="185"/>
      <c r="F98" s="185"/>
      <c r="G98" s="185"/>
      <c r="H98" s="185"/>
    </row>
    <row r="99" spans="2:8" ht="15.75" thickBot="1">
      <c r="B99" s="60" t="s">
        <v>187</v>
      </c>
      <c r="C99" s="5"/>
      <c r="D99" s="29"/>
      <c r="E99" s="29"/>
      <c r="F99" s="29"/>
      <c r="G99" s="29"/>
      <c r="H99" s="5"/>
    </row>
    <row r="100" spans="1:8" s="7" customFormat="1" ht="35.25" customHeight="1">
      <c r="A100" s="27">
        <v>36</v>
      </c>
      <c r="B100" s="190" t="s">
        <v>348</v>
      </c>
      <c r="C100" s="190"/>
      <c r="D100" s="190"/>
      <c r="E100" s="190"/>
      <c r="F100" s="190"/>
      <c r="G100" s="190"/>
      <c r="H100" s="190"/>
    </row>
    <row r="101" spans="1:8" s="7" customFormat="1" ht="33" customHeight="1">
      <c r="A101" s="27"/>
      <c r="B101" s="58"/>
      <c r="C101" s="188" t="s">
        <v>368</v>
      </c>
      <c r="D101" s="188"/>
      <c r="E101" s="188"/>
      <c r="F101" s="188"/>
      <c r="G101" s="188"/>
      <c r="H101" s="188"/>
    </row>
    <row r="102" spans="1:8" s="7" customFormat="1" ht="16.5" thickBot="1">
      <c r="A102" s="27"/>
      <c r="B102" s="60" t="s">
        <v>116</v>
      </c>
      <c r="C102" s="13"/>
      <c r="D102" s="13"/>
      <c r="E102" s="13"/>
      <c r="F102" s="13"/>
      <c r="G102" s="13"/>
      <c r="H102" s="13"/>
    </row>
    <row r="103" spans="1:2" s="7" customFormat="1" ht="15.75">
      <c r="A103" s="27">
        <v>37</v>
      </c>
      <c r="B103" s="62" t="s">
        <v>275</v>
      </c>
    </row>
    <row r="104" spans="1:8" s="7" customFormat="1" ht="65.25" customHeight="1">
      <c r="A104" s="27"/>
      <c r="B104" s="58"/>
      <c r="C104" s="188" t="s">
        <v>19</v>
      </c>
      <c r="D104" s="188"/>
      <c r="E104" s="188"/>
      <c r="F104" s="188"/>
      <c r="G104" s="188"/>
      <c r="H104" s="188"/>
    </row>
    <row r="105" spans="1:8" s="7" customFormat="1" ht="16.5" thickBot="1">
      <c r="A105" s="27"/>
      <c r="B105" s="60" t="s">
        <v>190</v>
      </c>
      <c r="C105" s="13"/>
      <c r="D105" s="13"/>
      <c r="E105" s="13"/>
      <c r="F105" s="13"/>
      <c r="G105" s="13"/>
      <c r="H105" s="13"/>
    </row>
    <row r="106" spans="1:2" s="7" customFormat="1" ht="15.75">
      <c r="A106" s="27">
        <v>38</v>
      </c>
      <c r="B106" s="62" t="s">
        <v>191</v>
      </c>
    </row>
    <row r="107" spans="1:8" s="7" customFormat="1" ht="106.5" customHeight="1">
      <c r="A107" s="27"/>
      <c r="B107" s="58"/>
      <c r="C107" s="188" t="s">
        <v>322</v>
      </c>
      <c r="D107" s="188"/>
      <c r="E107" s="188"/>
      <c r="F107" s="188"/>
      <c r="G107" s="188"/>
      <c r="H107" s="188"/>
    </row>
    <row r="108" spans="1:4" s="7" customFormat="1" ht="15.75">
      <c r="A108" s="27">
        <v>39</v>
      </c>
      <c r="B108" s="62" t="s">
        <v>192</v>
      </c>
      <c r="D108" s="21"/>
    </row>
    <row r="109" spans="1:8" s="7" customFormat="1" ht="15.75">
      <c r="A109" s="27"/>
      <c r="B109" s="58"/>
      <c r="C109" s="188" t="s">
        <v>283</v>
      </c>
      <c r="D109" s="188"/>
      <c r="E109" s="188"/>
      <c r="F109" s="188"/>
      <c r="G109" s="188"/>
      <c r="H109" s="188"/>
    </row>
    <row r="110" spans="1:3" s="7" customFormat="1" ht="15.75">
      <c r="A110" s="27">
        <f>1+A108</f>
        <v>40</v>
      </c>
      <c r="B110" s="32" t="s">
        <v>70</v>
      </c>
      <c r="C110" s="21"/>
    </row>
    <row r="111" spans="1:8" s="7" customFormat="1" ht="15.75">
      <c r="A111" s="27"/>
      <c r="B111" s="58"/>
      <c r="C111" s="188" t="s">
        <v>283</v>
      </c>
      <c r="D111" s="188"/>
      <c r="E111" s="188"/>
      <c r="F111" s="188"/>
      <c r="G111" s="188"/>
      <c r="H111" s="188"/>
    </row>
    <row r="112" spans="2:8" ht="15.75" thickBot="1">
      <c r="B112" s="60" t="s">
        <v>115</v>
      </c>
      <c r="C112" s="13"/>
      <c r="D112" s="13"/>
      <c r="E112" s="13"/>
      <c r="F112" s="13"/>
      <c r="G112" s="13"/>
      <c r="H112" s="13"/>
    </row>
    <row r="113" spans="1:8" ht="15.75">
      <c r="A113" s="27">
        <v>41</v>
      </c>
      <c r="B113" s="62" t="s">
        <v>42</v>
      </c>
      <c r="D113" s="7"/>
      <c r="E113" s="7"/>
      <c r="F113" s="7"/>
      <c r="G113" s="7"/>
      <c r="H113" s="7"/>
    </row>
    <row r="114" spans="1:8" s="7" customFormat="1" ht="29.25" customHeight="1">
      <c r="A114" s="27"/>
      <c r="B114" s="58"/>
      <c r="C114" s="188" t="s">
        <v>284</v>
      </c>
      <c r="D114" s="188"/>
      <c r="E114" s="188"/>
      <c r="F114" s="188"/>
      <c r="G114" s="188"/>
      <c r="H114" s="188"/>
    </row>
    <row r="115" spans="2:8" ht="18.75" thickBot="1">
      <c r="B115" s="185" t="s">
        <v>279</v>
      </c>
      <c r="C115" s="185"/>
      <c r="D115" s="185"/>
      <c r="E115" s="185"/>
      <c r="F115" s="185"/>
      <c r="G115" s="185"/>
      <c r="H115" s="185"/>
    </row>
    <row r="116" spans="1:8" s="7" customFormat="1" ht="65.25" customHeight="1">
      <c r="A116" s="27"/>
      <c r="B116" s="191" t="s">
        <v>202</v>
      </c>
      <c r="C116" s="192"/>
      <c r="D116" s="192"/>
      <c r="E116" s="192"/>
      <c r="F116" s="192"/>
      <c r="G116" s="192"/>
      <c r="H116" s="192"/>
    </row>
    <row r="117" spans="1:8" s="7" customFormat="1" ht="16.5" thickBot="1">
      <c r="A117" s="27"/>
      <c r="B117" s="60" t="s">
        <v>111</v>
      </c>
      <c r="C117" s="13"/>
      <c r="D117" s="13"/>
      <c r="E117" s="13"/>
      <c r="F117" s="13"/>
      <c r="G117" s="13"/>
      <c r="H117" s="13"/>
    </row>
    <row r="118" spans="1:8" s="7" customFormat="1" ht="53.25" customHeight="1">
      <c r="A118" s="27"/>
      <c r="B118" s="65"/>
      <c r="C118" s="195" t="s">
        <v>83</v>
      </c>
      <c r="D118" s="195"/>
      <c r="E118" s="195"/>
      <c r="F118" s="195"/>
      <c r="G118" s="195"/>
      <c r="H118" s="195"/>
    </row>
    <row r="119" spans="1:2" s="7" customFormat="1" ht="15.75">
      <c r="A119" s="27">
        <v>42</v>
      </c>
      <c r="B119" s="64" t="s">
        <v>101</v>
      </c>
    </row>
    <row r="120" spans="1:8" s="7" customFormat="1" ht="18" customHeight="1">
      <c r="A120" s="27"/>
      <c r="B120" s="64"/>
      <c r="C120" s="188" t="s">
        <v>359</v>
      </c>
      <c r="D120" s="188"/>
      <c r="E120" s="188"/>
      <c r="F120" s="188"/>
      <c r="G120" s="188"/>
      <c r="H120" s="188"/>
    </row>
    <row r="121" spans="1:2" s="7" customFormat="1" ht="15.75">
      <c r="A121" s="27">
        <v>43</v>
      </c>
      <c r="B121" s="64" t="s">
        <v>102</v>
      </c>
    </row>
    <row r="122" spans="1:8" s="7" customFormat="1" ht="15.75">
      <c r="A122" s="27"/>
      <c r="B122" s="58"/>
      <c r="C122" s="188" t="s">
        <v>360</v>
      </c>
      <c r="D122" s="188"/>
      <c r="E122" s="188"/>
      <c r="F122" s="188"/>
      <c r="G122" s="188"/>
      <c r="H122" s="188"/>
    </row>
    <row r="123" spans="1:8" s="7" customFormat="1" ht="16.5" thickBot="1">
      <c r="A123" s="27"/>
      <c r="B123" s="60" t="s">
        <v>110</v>
      </c>
      <c r="C123" s="13"/>
      <c r="D123" s="13"/>
      <c r="E123" s="13"/>
      <c r="F123" s="13"/>
      <c r="G123" s="13"/>
      <c r="H123" s="13"/>
    </row>
    <row r="124" spans="1:8" s="7" customFormat="1" ht="15.75">
      <c r="A124" s="27">
        <v>44</v>
      </c>
      <c r="B124" s="63" t="s">
        <v>98</v>
      </c>
      <c r="D124" s="21"/>
      <c r="E124" s="21"/>
      <c r="F124" s="21"/>
      <c r="G124" s="21"/>
      <c r="H124" s="21"/>
    </row>
    <row r="125" spans="1:8" s="7" customFormat="1" ht="70.5" customHeight="1">
      <c r="A125" s="27"/>
      <c r="B125" s="63"/>
      <c r="C125" s="188" t="s">
        <v>0</v>
      </c>
      <c r="D125" s="188"/>
      <c r="E125" s="188"/>
      <c r="F125" s="188"/>
      <c r="G125" s="188"/>
      <c r="H125" s="188"/>
    </row>
    <row r="126" spans="1:8" s="7" customFormat="1" ht="15.75">
      <c r="A126" s="27">
        <v>45</v>
      </c>
      <c r="B126" s="63" t="s">
        <v>99</v>
      </c>
      <c r="D126" s="21"/>
      <c r="E126" s="21"/>
      <c r="F126" s="21"/>
      <c r="G126" s="21"/>
      <c r="H126" s="21"/>
    </row>
    <row r="127" spans="1:8" s="7" customFormat="1" ht="81" customHeight="1">
      <c r="A127" s="27"/>
      <c r="B127" s="63"/>
      <c r="C127" s="188" t="s">
        <v>81</v>
      </c>
      <c r="D127" s="188"/>
      <c r="E127" s="188"/>
      <c r="F127" s="188"/>
      <c r="G127" s="188"/>
      <c r="H127" s="188"/>
    </row>
    <row r="128" spans="1:8" s="7" customFormat="1" ht="15.75">
      <c r="A128" s="27">
        <v>46</v>
      </c>
      <c r="B128" s="63" t="s">
        <v>100</v>
      </c>
      <c r="D128" s="21"/>
      <c r="E128" s="21"/>
      <c r="F128" s="21"/>
      <c r="G128" s="21"/>
      <c r="H128" s="21"/>
    </row>
    <row r="129" spans="1:8" s="7" customFormat="1" ht="50.25" customHeight="1">
      <c r="A129" s="27"/>
      <c r="B129" s="63"/>
      <c r="C129" s="188" t="s">
        <v>270</v>
      </c>
      <c r="D129" s="188"/>
      <c r="E129" s="188"/>
      <c r="F129" s="188"/>
      <c r="G129" s="188"/>
      <c r="H129" s="188"/>
    </row>
    <row r="130" spans="1:8" s="7" customFormat="1" ht="15.75">
      <c r="A130" s="27">
        <v>47</v>
      </c>
      <c r="B130" s="63" t="s">
        <v>300</v>
      </c>
      <c r="D130" s="21"/>
      <c r="E130" s="21"/>
      <c r="F130" s="21"/>
      <c r="G130" s="21"/>
      <c r="H130" s="21"/>
    </row>
    <row r="131" spans="1:8" s="7" customFormat="1" ht="30.75" customHeight="1">
      <c r="A131" s="27"/>
      <c r="B131" s="63"/>
      <c r="C131" s="188" t="s">
        <v>3</v>
      </c>
      <c r="D131" s="188"/>
      <c r="E131" s="188"/>
      <c r="F131" s="188"/>
      <c r="G131" s="188"/>
      <c r="H131" s="188"/>
    </row>
    <row r="132" spans="1:8" s="7" customFormat="1" ht="15.75">
      <c r="A132" s="27">
        <v>48</v>
      </c>
      <c r="B132" s="58" t="s">
        <v>328</v>
      </c>
      <c r="C132" s="25"/>
      <c r="D132" s="21"/>
      <c r="E132" s="21"/>
      <c r="F132" s="21"/>
      <c r="G132" s="21"/>
      <c r="H132" s="21"/>
    </row>
    <row r="133" spans="1:8" s="7" customFormat="1" ht="60" customHeight="1">
      <c r="A133" s="27"/>
      <c r="B133" s="58"/>
      <c r="C133" s="188" t="s">
        <v>82</v>
      </c>
      <c r="D133" s="188"/>
      <c r="E133" s="188"/>
      <c r="F133" s="188"/>
      <c r="G133" s="188"/>
      <c r="H133" s="188"/>
    </row>
    <row r="134" spans="1:8" s="7" customFormat="1" ht="16.5" thickBot="1">
      <c r="A134" s="27"/>
      <c r="B134" s="60" t="s">
        <v>112</v>
      </c>
      <c r="C134" s="12"/>
      <c r="D134" s="19"/>
      <c r="E134" s="19"/>
      <c r="F134" s="19"/>
      <c r="G134" s="13"/>
      <c r="H134" s="13"/>
    </row>
    <row r="135" spans="1:8" s="7" customFormat="1" ht="62.25" customHeight="1">
      <c r="A135" s="27"/>
      <c r="B135" s="191" t="s">
        <v>358</v>
      </c>
      <c r="C135" s="192"/>
      <c r="D135" s="192"/>
      <c r="E135" s="192"/>
      <c r="F135" s="192"/>
      <c r="G135" s="192"/>
      <c r="H135" s="192"/>
    </row>
    <row r="136" spans="1:8" s="7" customFormat="1" ht="15.75">
      <c r="A136" s="27">
        <v>49</v>
      </c>
      <c r="B136" s="64" t="s">
        <v>1</v>
      </c>
      <c r="F136" s="11"/>
      <c r="G136" s="11"/>
      <c r="H136" s="11"/>
    </row>
    <row r="137" spans="1:8" s="7" customFormat="1" ht="49.5" customHeight="1">
      <c r="A137" s="27"/>
      <c r="B137" s="64"/>
      <c r="C137" s="188" t="s">
        <v>2</v>
      </c>
      <c r="D137" s="188"/>
      <c r="E137" s="188"/>
      <c r="F137" s="188"/>
      <c r="G137" s="188"/>
      <c r="H137" s="188"/>
    </row>
    <row r="138" spans="1:8" s="7" customFormat="1" ht="15.75">
      <c r="A138" s="27">
        <v>50</v>
      </c>
      <c r="B138" s="64" t="s">
        <v>301</v>
      </c>
      <c r="F138" s="11"/>
      <c r="G138" s="11"/>
      <c r="H138" s="11"/>
    </row>
    <row r="139" spans="1:8" s="7" customFormat="1" ht="63.75" customHeight="1">
      <c r="A139" s="27"/>
      <c r="B139" s="64"/>
      <c r="C139" s="188" t="s">
        <v>84</v>
      </c>
      <c r="D139" s="188"/>
      <c r="E139" s="188"/>
      <c r="F139" s="188"/>
      <c r="G139" s="188"/>
      <c r="H139" s="188"/>
    </row>
    <row r="140" spans="1:8" s="7" customFormat="1" ht="15.75">
      <c r="A140" s="27">
        <v>51</v>
      </c>
      <c r="B140" s="64" t="s">
        <v>193</v>
      </c>
      <c r="F140" s="11"/>
      <c r="G140" s="11"/>
      <c r="H140" s="11"/>
    </row>
    <row r="141" spans="1:8" s="7" customFormat="1" ht="110.25" customHeight="1">
      <c r="A141" s="27"/>
      <c r="B141" s="64"/>
      <c r="C141" s="188" t="s">
        <v>26</v>
      </c>
      <c r="D141" s="188"/>
      <c r="E141" s="188"/>
      <c r="F141" s="188"/>
      <c r="G141" s="188"/>
      <c r="H141" s="188"/>
    </row>
    <row r="142" spans="1:8" s="7" customFormat="1" ht="15.75">
      <c r="A142" s="27">
        <v>52</v>
      </c>
      <c r="B142" s="64" t="s">
        <v>302</v>
      </c>
      <c r="F142" s="11"/>
      <c r="G142" s="11"/>
      <c r="H142" s="11"/>
    </row>
    <row r="143" spans="1:8" s="7" customFormat="1" ht="48" customHeight="1">
      <c r="A143" s="27"/>
      <c r="B143" s="64"/>
      <c r="C143" s="188" t="s">
        <v>354</v>
      </c>
      <c r="D143" s="188"/>
      <c r="E143" s="188"/>
      <c r="F143" s="188"/>
      <c r="G143" s="188"/>
      <c r="H143" s="188"/>
    </row>
    <row r="144" spans="1:8" s="7" customFormat="1" ht="15.75">
      <c r="A144" s="27">
        <v>53</v>
      </c>
      <c r="B144" s="64" t="s">
        <v>303</v>
      </c>
      <c r="F144" s="54"/>
      <c r="G144" s="54"/>
      <c r="H144" s="54"/>
    </row>
    <row r="145" spans="1:8" s="7" customFormat="1" ht="51.75" customHeight="1">
      <c r="A145" s="27"/>
      <c r="B145" s="64"/>
      <c r="C145" s="188" t="s">
        <v>355</v>
      </c>
      <c r="D145" s="188"/>
      <c r="E145" s="188"/>
      <c r="F145" s="188"/>
      <c r="G145" s="188"/>
      <c r="H145" s="188"/>
    </row>
    <row r="146" spans="1:8" s="7" customFormat="1" ht="15.75">
      <c r="A146" s="27">
        <v>54</v>
      </c>
      <c r="B146" s="64" t="s">
        <v>304</v>
      </c>
      <c r="F146" s="54"/>
      <c r="G146" s="54"/>
      <c r="H146" s="54"/>
    </row>
    <row r="147" spans="1:8" s="7" customFormat="1" ht="54" customHeight="1">
      <c r="A147" s="27"/>
      <c r="B147" s="64"/>
      <c r="C147" s="188" t="s">
        <v>356</v>
      </c>
      <c r="D147" s="188"/>
      <c r="E147" s="188"/>
      <c r="F147" s="188"/>
      <c r="G147" s="188"/>
      <c r="H147" s="188"/>
    </row>
    <row r="148" spans="1:8" s="7" customFormat="1" ht="15.75">
      <c r="A148" s="27">
        <v>55</v>
      </c>
      <c r="B148" s="64" t="s">
        <v>305</v>
      </c>
      <c r="F148" s="54"/>
      <c r="G148" s="54"/>
      <c r="H148" s="54"/>
    </row>
    <row r="149" spans="1:8" s="7" customFormat="1" ht="45.75" customHeight="1">
      <c r="A149" s="27"/>
      <c r="B149" s="64"/>
      <c r="C149" s="188" t="s">
        <v>357</v>
      </c>
      <c r="D149" s="188"/>
      <c r="E149" s="188"/>
      <c r="F149" s="188"/>
      <c r="G149" s="188"/>
      <c r="H149" s="188"/>
    </row>
    <row r="150" spans="1:8" s="7" customFormat="1" ht="15.75">
      <c r="A150" s="27">
        <v>56</v>
      </c>
      <c r="B150" s="64" t="s">
        <v>306</v>
      </c>
      <c r="F150" s="54"/>
      <c r="G150" s="54"/>
      <c r="H150" s="54"/>
    </row>
    <row r="151" spans="1:8" s="7" customFormat="1" ht="56.25" customHeight="1">
      <c r="A151" s="27"/>
      <c r="B151" s="64"/>
      <c r="C151" s="188" t="s">
        <v>10</v>
      </c>
      <c r="D151" s="188"/>
      <c r="E151" s="188"/>
      <c r="F151" s="188"/>
      <c r="G151" s="188"/>
      <c r="H151" s="188"/>
    </row>
    <row r="152" spans="1:8" s="7" customFormat="1" ht="15.75">
      <c r="A152" s="27">
        <v>57</v>
      </c>
      <c r="B152" s="64" t="s">
        <v>56</v>
      </c>
      <c r="F152" s="54"/>
      <c r="G152" s="54"/>
      <c r="H152" s="54"/>
    </row>
    <row r="153" spans="1:8" s="7" customFormat="1" ht="15.75">
      <c r="A153" s="27"/>
      <c r="B153" s="64"/>
      <c r="C153" s="188" t="s">
        <v>13</v>
      </c>
      <c r="D153" s="188"/>
      <c r="E153" s="188"/>
      <c r="F153" s="188"/>
      <c r="G153" s="188"/>
      <c r="H153" s="188"/>
    </row>
    <row r="154" spans="1:8" s="7" customFormat="1" ht="15.75">
      <c r="A154" s="27">
        <v>58</v>
      </c>
      <c r="B154" s="64" t="s">
        <v>307</v>
      </c>
      <c r="F154" s="54"/>
      <c r="G154" s="54"/>
      <c r="H154" s="54"/>
    </row>
    <row r="155" spans="1:8" s="7" customFormat="1" ht="32.25" customHeight="1">
      <c r="A155" s="27"/>
      <c r="B155" s="64"/>
      <c r="C155" s="188" t="s">
        <v>12</v>
      </c>
      <c r="D155" s="188"/>
      <c r="E155" s="188"/>
      <c r="F155" s="188"/>
      <c r="G155" s="188"/>
      <c r="H155" s="188"/>
    </row>
    <row r="156" spans="1:3" s="7" customFormat="1" ht="15.75">
      <c r="A156" s="27">
        <v>59</v>
      </c>
      <c r="B156" s="58" t="s">
        <v>106</v>
      </c>
      <c r="C156" s="20"/>
    </row>
    <row r="157" spans="1:8" s="7" customFormat="1" ht="15.75">
      <c r="A157" s="27"/>
      <c r="B157" s="58"/>
      <c r="C157" s="188" t="s">
        <v>11</v>
      </c>
      <c r="D157" s="188"/>
      <c r="E157" s="188"/>
      <c r="F157" s="188"/>
      <c r="G157" s="188"/>
      <c r="H157" s="188"/>
    </row>
    <row r="158" spans="2:8" ht="18.75" thickBot="1">
      <c r="B158" s="185" t="s">
        <v>175</v>
      </c>
      <c r="C158" s="185"/>
      <c r="D158" s="185"/>
      <c r="E158" s="185"/>
      <c r="F158" s="185"/>
      <c r="G158" s="185"/>
      <c r="H158" s="185"/>
    </row>
    <row r="159" spans="1:8" s="7" customFormat="1" ht="65.25" customHeight="1">
      <c r="A159" s="99" t="s">
        <v>71</v>
      </c>
      <c r="B159" s="191" t="s">
        <v>52</v>
      </c>
      <c r="C159" s="192"/>
      <c r="D159" s="192"/>
      <c r="E159" s="192"/>
      <c r="F159" s="192"/>
      <c r="G159" s="192"/>
      <c r="H159" s="192"/>
    </row>
  </sheetData>
  <mergeCells count="81">
    <mergeCell ref="B1:H1"/>
    <mergeCell ref="C125:H125"/>
    <mergeCell ref="C137:H137"/>
    <mergeCell ref="B158:H158"/>
    <mergeCell ref="C149:H149"/>
    <mergeCell ref="C151:H151"/>
    <mergeCell ref="C133:H133"/>
    <mergeCell ref="B116:H116"/>
    <mergeCell ref="B64:H64"/>
    <mergeCell ref="C46:H46"/>
    <mergeCell ref="B159:H159"/>
    <mergeCell ref="C155:H155"/>
    <mergeCell ref="C153:H153"/>
    <mergeCell ref="C157:H157"/>
    <mergeCell ref="C40:H40"/>
    <mergeCell ref="B48:H48"/>
    <mergeCell ref="C73:H73"/>
    <mergeCell ref="C62:H62"/>
    <mergeCell ref="C67:H67"/>
    <mergeCell ref="C71:H71"/>
    <mergeCell ref="C58:H58"/>
    <mergeCell ref="C14:H14"/>
    <mergeCell ref="C10:H10"/>
    <mergeCell ref="C8:H8"/>
    <mergeCell ref="C51:H51"/>
    <mergeCell ref="C37:H37"/>
    <mergeCell ref="C24:H24"/>
    <mergeCell ref="C31:H31"/>
    <mergeCell ref="C33:H33"/>
    <mergeCell ref="C42:H42"/>
    <mergeCell ref="C35:H35"/>
    <mergeCell ref="C118:H118"/>
    <mergeCell ref="C120:H120"/>
    <mergeCell ref="C145:H145"/>
    <mergeCell ref="C147:H147"/>
    <mergeCell ref="C122:H122"/>
    <mergeCell ref="C139:H139"/>
    <mergeCell ref="C143:H143"/>
    <mergeCell ref="C127:H127"/>
    <mergeCell ref="C129:H129"/>
    <mergeCell ref="C131:H131"/>
    <mergeCell ref="B135:H135"/>
    <mergeCell ref="C141:H141"/>
    <mergeCell ref="C4:H4"/>
    <mergeCell ref="B56:C56"/>
    <mergeCell ref="C12:H12"/>
    <mergeCell ref="C29:H29"/>
    <mergeCell ref="C27:H27"/>
    <mergeCell ref="C53:H53"/>
    <mergeCell ref="C55:H55"/>
    <mergeCell ref="C44:H44"/>
    <mergeCell ref="C93:H93"/>
    <mergeCell ref="C75:H75"/>
    <mergeCell ref="C101:H101"/>
    <mergeCell ref="C104:H104"/>
    <mergeCell ref="B100:H100"/>
    <mergeCell ref="C84:H84"/>
    <mergeCell ref="C91:H91"/>
    <mergeCell ref="C77:H77"/>
    <mergeCell ref="C82:H82"/>
    <mergeCell ref="C86:H86"/>
    <mergeCell ref="C88:H88"/>
    <mergeCell ref="C80:H80"/>
    <mergeCell ref="B2:H2"/>
    <mergeCell ref="B21:H21"/>
    <mergeCell ref="B3:H3"/>
    <mergeCell ref="C60:H60"/>
    <mergeCell ref="C69:H69"/>
    <mergeCell ref="C6:H6"/>
    <mergeCell ref="C20:H20"/>
    <mergeCell ref="C18:H18"/>
    <mergeCell ref="B115:H115"/>
    <mergeCell ref="B49:C49"/>
    <mergeCell ref="B63:H63"/>
    <mergeCell ref="C95:H95"/>
    <mergeCell ref="C97:H97"/>
    <mergeCell ref="C107:H107"/>
    <mergeCell ref="B98:H98"/>
    <mergeCell ref="C111:H111"/>
    <mergeCell ref="C109:H109"/>
    <mergeCell ref="C114:H114"/>
  </mergeCells>
  <printOptions horizontalCentered="1"/>
  <pageMargins left="0.5" right="0.5" top="0.5" bottom="0.65" header="0.5" footer="0.5"/>
  <pageSetup fitToHeight="0" fitToWidth="1" horizontalDpi="600" verticalDpi="600" orientation="portrait" scale="54" r:id="rId1"/>
  <headerFooter alignWithMargins="0">
    <oddFooter>&amp;L&amp;A
&amp;F&amp;CMarch 2005&amp;R&amp;P of 4</oddFooter>
  </headerFooter>
  <rowBreaks count="3" manualBreakCount="3">
    <brk id="46" max="7" man="1"/>
    <brk id="88" max="7" man="1"/>
    <brk id="133" max="7" man="1"/>
  </rowBreaks>
</worksheet>
</file>

<file path=xl/worksheets/sheet2.xml><?xml version="1.0" encoding="utf-8"?>
<worksheet xmlns="http://schemas.openxmlformats.org/spreadsheetml/2006/main" xmlns:r="http://schemas.openxmlformats.org/officeDocument/2006/relationships">
  <sheetPr>
    <pageSetUpPr fitToPage="1"/>
  </sheetPr>
  <dimension ref="A1:N204"/>
  <sheetViews>
    <sheetView view="pageBreakPreview" zoomScale="75" zoomScaleNormal="75" zoomScaleSheetLayoutView="75" workbookViewId="0" topLeftCell="A1">
      <selection activeCell="G76" sqref="G76"/>
    </sheetView>
  </sheetViews>
  <sheetFormatPr defaultColWidth="9.140625" defaultRowHeight="12.75"/>
  <cols>
    <col min="1" max="1" width="4.7109375" style="3" customWidth="1"/>
    <col min="2" max="2" width="65.140625" style="1" customWidth="1"/>
    <col min="3" max="4" width="12.7109375" style="0" customWidth="1"/>
    <col min="5" max="5" width="18.7109375" style="0" customWidth="1"/>
    <col min="6" max="6" width="23.140625" style="0" customWidth="1"/>
    <col min="7" max="8" width="20.7109375" style="0" customWidth="1"/>
    <col min="9" max="9" width="2.7109375" style="0" customWidth="1"/>
    <col min="10" max="11" width="12.00390625" style="0" customWidth="1"/>
    <col min="12" max="12" width="12.421875" style="0" customWidth="1"/>
  </cols>
  <sheetData>
    <row r="1" spans="2:12" ht="23.25">
      <c r="B1" s="189" t="s">
        <v>361</v>
      </c>
      <c r="C1" s="189"/>
      <c r="D1" s="189"/>
      <c r="E1" s="189"/>
      <c r="F1" s="189"/>
      <c r="G1" s="189"/>
      <c r="H1" s="189"/>
      <c r="J1" s="47"/>
      <c r="K1" s="47"/>
      <c r="L1" s="47"/>
    </row>
    <row r="2" spans="2:12" ht="23.25">
      <c r="B2" s="189" t="s">
        <v>118</v>
      </c>
      <c r="C2" s="189"/>
      <c r="D2" s="189"/>
      <c r="E2" s="189"/>
      <c r="F2" s="189"/>
      <c r="G2" s="189"/>
      <c r="H2" s="189"/>
      <c r="J2" s="47"/>
      <c r="K2" s="47"/>
      <c r="L2" s="47"/>
    </row>
    <row r="3" spans="2:8" ht="53.25" customHeight="1">
      <c r="B3" s="193" t="s">
        <v>195</v>
      </c>
      <c r="C3" s="193"/>
      <c r="D3" s="193"/>
      <c r="E3" s="193"/>
      <c r="F3" s="193"/>
      <c r="G3" s="193"/>
      <c r="H3" s="193"/>
    </row>
    <row r="4" spans="2:8" ht="18">
      <c r="B4" s="185" t="s">
        <v>314</v>
      </c>
      <c r="C4" s="185"/>
      <c r="D4" s="185"/>
      <c r="E4" s="185"/>
      <c r="F4" s="185"/>
      <c r="G4" s="185"/>
      <c r="H4" s="185"/>
    </row>
    <row r="5" spans="1:8" s="7" customFormat="1" ht="18" customHeight="1">
      <c r="A5" s="27"/>
      <c r="B5" s="193" t="s">
        <v>278</v>
      </c>
      <c r="C5" s="193"/>
      <c r="D5" s="193"/>
      <c r="E5" s="193"/>
      <c r="F5" s="193"/>
      <c r="G5" s="193"/>
      <c r="H5" s="193"/>
    </row>
    <row r="6" spans="1:3" s="7" customFormat="1" ht="15.75">
      <c r="A6" s="27"/>
      <c r="B6" s="37"/>
      <c r="C6" s="8"/>
    </row>
    <row r="7" spans="1:8" s="7" customFormat="1" ht="16.5" thickBot="1">
      <c r="A7" s="27"/>
      <c r="B7" s="12" t="s">
        <v>315</v>
      </c>
      <c r="C7" s="12"/>
      <c r="D7" s="12"/>
      <c r="E7" s="107" t="s">
        <v>108</v>
      </c>
      <c r="F7" s="107"/>
      <c r="G7" s="200" t="s">
        <v>107</v>
      </c>
      <c r="H7" s="200"/>
    </row>
    <row r="8" spans="1:8" s="7" customFormat="1" ht="15.75">
      <c r="A8" s="27">
        <v>1</v>
      </c>
      <c r="B8" s="24" t="s">
        <v>119</v>
      </c>
      <c r="E8" s="198"/>
      <c r="F8" s="199"/>
      <c r="G8" s="105">
        <f>Data_Map!B20</f>
        <v>0</v>
      </c>
      <c r="H8" s="106"/>
    </row>
    <row r="9" spans="1:8" s="7" customFormat="1" ht="15.75">
      <c r="A9" s="27">
        <v>2</v>
      </c>
      <c r="B9" s="24" t="s">
        <v>94</v>
      </c>
      <c r="E9" s="198"/>
      <c r="F9" s="199"/>
      <c r="G9" s="105">
        <f>Data_Map!C20</f>
        <v>0</v>
      </c>
      <c r="H9" s="106"/>
    </row>
    <row r="10" spans="1:8" s="7" customFormat="1" ht="15.75">
      <c r="A10" s="27">
        <v>3</v>
      </c>
      <c r="B10" s="24" t="s">
        <v>95</v>
      </c>
      <c r="E10" s="198"/>
      <c r="F10" s="199"/>
      <c r="G10" s="105">
        <f>Data_Map!D20</f>
        <v>0</v>
      </c>
      <c r="H10" s="106"/>
    </row>
    <row r="11" spans="1:8" s="7" customFormat="1" ht="15.75">
      <c r="A11" s="27">
        <v>4</v>
      </c>
      <c r="B11" s="24" t="s">
        <v>96</v>
      </c>
      <c r="E11" s="198"/>
      <c r="F11" s="199"/>
      <c r="G11" s="105">
        <f>Data_Map!E20</f>
        <v>0</v>
      </c>
      <c r="H11" s="106"/>
    </row>
    <row r="12" spans="1:8" s="7" customFormat="1" ht="15.75">
      <c r="A12" s="27">
        <v>5</v>
      </c>
      <c r="B12" s="24" t="s">
        <v>97</v>
      </c>
      <c r="E12" s="9"/>
      <c r="G12" s="10">
        <f>Data_Map!F20</f>
        <v>0</v>
      </c>
      <c r="H12" s="180"/>
    </row>
    <row r="13" spans="4:5" ht="12.75">
      <c r="D13" s="2"/>
      <c r="E13" s="2"/>
    </row>
    <row r="14" spans="1:8" s="7" customFormat="1" ht="16.5" thickBot="1">
      <c r="A14" s="27"/>
      <c r="B14" s="12" t="s">
        <v>316</v>
      </c>
      <c r="C14" s="12"/>
      <c r="D14" s="12"/>
      <c r="E14" s="6"/>
      <c r="F14" s="6"/>
      <c r="G14" s="12"/>
      <c r="H14" s="12"/>
    </row>
    <row r="15" spans="1:8" s="7" customFormat="1" ht="15.75">
      <c r="A15" s="27">
        <v>6</v>
      </c>
      <c r="B15" s="109" t="s">
        <v>299</v>
      </c>
      <c r="C15" s="109"/>
      <c r="E15" s="198"/>
      <c r="F15" s="199"/>
      <c r="G15" s="105">
        <f>Data_Map!G20</f>
        <v>0</v>
      </c>
      <c r="H15" s="106"/>
    </row>
    <row r="16" spans="1:8" s="7" customFormat="1" ht="15.75">
      <c r="A16" s="27">
        <v>7</v>
      </c>
      <c r="B16" s="24" t="s">
        <v>276</v>
      </c>
      <c r="E16" s="198"/>
      <c r="F16" s="199"/>
      <c r="G16" s="105">
        <f>Data_Map!H20</f>
        <v>0</v>
      </c>
      <c r="H16" s="106"/>
    </row>
    <row r="17" spans="1:8" s="7" customFormat="1" ht="15.75">
      <c r="A17" s="27">
        <v>8</v>
      </c>
      <c r="B17" s="24" t="s">
        <v>277</v>
      </c>
      <c r="E17" s="198"/>
      <c r="F17" s="199"/>
      <c r="G17" s="105">
        <f>Data_Map!I20</f>
        <v>0</v>
      </c>
      <c r="H17" s="106"/>
    </row>
    <row r="18" spans="1:8" s="7" customFormat="1" ht="15.75">
      <c r="A18" s="27">
        <v>9</v>
      </c>
      <c r="B18" s="24" t="s">
        <v>313</v>
      </c>
      <c r="E18" s="75"/>
      <c r="G18" s="105">
        <f>Data_Map!J20</f>
        <v>0</v>
      </c>
      <c r="H18" s="106"/>
    </row>
    <row r="20" spans="2:8" ht="18">
      <c r="B20" s="185" t="s">
        <v>35</v>
      </c>
      <c r="C20" s="185"/>
      <c r="D20" s="185"/>
      <c r="E20" s="185"/>
      <c r="F20" s="185"/>
      <c r="G20" s="185"/>
      <c r="H20" s="185"/>
    </row>
    <row r="21" spans="1:8" s="7" customFormat="1" ht="35.25" customHeight="1">
      <c r="A21" s="27"/>
      <c r="B21" s="193" t="s">
        <v>349</v>
      </c>
      <c r="C21" s="193"/>
      <c r="D21" s="193"/>
      <c r="E21" s="193"/>
      <c r="F21" s="193"/>
      <c r="G21" s="193"/>
      <c r="H21" s="193"/>
    </row>
    <row r="22" spans="1:8" s="7" customFormat="1" ht="16.5" thickBot="1">
      <c r="A22" s="27"/>
      <c r="B22" s="12" t="s">
        <v>109</v>
      </c>
      <c r="C22" s="12"/>
      <c r="D22" s="12"/>
      <c r="E22" s="12"/>
      <c r="F22" s="12"/>
      <c r="G22" s="50" t="s">
        <v>108</v>
      </c>
      <c r="H22" s="49" t="s">
        <v>107</v>
      </c>
    </row>
    <row r="23" spans="1:8" s="7" customFormat="1" ht="15.75">
      <c r="A23" s="27"/>
      <c r="B23" s="6" t="s">
        <v>62</v>
      </c>
      <c r="C23" s="6"/>
      <c r="D23" s="6"/>
      <c r="E23" s="6"/>
      <c r="F23" s="6"/>
      <c r="G23" s="6"/>
      <c r="H23" s="6"/>
    </row>
    <row r="24" spans="1:8" s="7" customFormat="1" ht="15.75">
      <c r="A24" s="27">
        <v>10</v>
      </c>
      <c r="B24" s="7" t="s">
        <v>311</v>
      </c>
      <c r="C24" s="38"/>
      <c r="D24" s="38"/>
      <c r="E24" s="38"/>
      <c r="G24" s="22"/>
      <c r="H24" s="23">
        <f>Data_Map!K20</f>
        <v>0</v>
      </c>
    </row>
    <row r="25" spans="1:8" s="7" customFormat="1" ht="15.75">
      <c r="A25" s="27">
        <f>1+A24</f>
        <v>11</v>
      </c>
      <c r="B25" s="7" t="s">
        <v>312</v>
      </c>
      <c r="C25" s="38"/>
      <c r="D25" s="38"/>
      <c r="E25" s="38"/>
      <c r="G25" s="22"/>
      <c r="H25" s="23">
        <f>Data_Map!L20</f>
        <v>0</v>
      </c>
    </row>
    <row r="26" spans="1:8" s="7" customFormat="1" ht="15.75">
      <c r="A26" s="27" t="s">
        <v>286</v>
      </c>
      <c r="B26" s="6" t="s">
        <v>58</v>
      </c>
      <c r="C26" s="38"/>
      <c r="D26" s="38"/>
      <c r="E26" s="38"/>
      <c r="G26" s="68">
        <f>IF(G24&gt;=0,(G24+G25),"NA")</f>
        <v>0</v>
      </c>
      <c r="H26" s="181">
        <f>Data_Map!M20</f>
        <v>0</v>
      </c>
    </row>
    <row r="27" spans="1:8" s="7" customFormat="1" ht="15.75">
      <c r="A27" s="27"/>
      <c r="B27" s="39" t="s">
        <v>352</v>
      </c>
      <c r="C27" s="38"/>
      <c r="D27" s="38"/>
      <c r="E27" s="38"/>
      <c r="F27" s="38"/>
      <c r="G27" s="38"/>
      <c r="H27" s="38"/>
    </row>
    <row r="28" spans="1:6" s="7" customFormat="1" ht="15.75">
      <c r="A28" s="27"/>
      <c r="B28" s="39" t="s">
        <v>353</v>
      </c>
      <c r="C28" s="38"/>
      <c r="E28" s="92" t="s">
        <v>33</v>
      </c>
      <c r="F28" s="39" t="s">
        <v>198</v>
      </c>
    </row>
    <row r="29" spans="1:6" s="7" customFormat="1" ht="15.75">
      <c r="A29" s="27"/>
      <c r="B29" s="39" t="s">
        <v>350</v>
      </c>
      <c r="C29" s="38"/>
      <c r="E29" s="93" t="s">
        <v>34</v>
      </c>
      <c r="F29" s="39" t="s">
        <v>197</v>
      </c>
    </row>
    <row r="30" spans="1:8" s="7" customFormat="1" ht="15.75">
      <c r="A30" s="27">
        <v>12</v>
      </c>
      <c r="B30" s="40" t="s">
        <v>351</v>
      </c>
      <c r="C30" s="38"/>
      <c r="D30" s="38"/>
      <c r="E30" s="38"/>
      <c r="G30" s="22"/>
      <c r="H30" s="23">
        <f>Data_Map!N20</f>
        <v>0</v>
      </c>
    </row>
    <row r="31" spans="1:8" s="7" customFormat="1" ht="15.75">
      <c r="A31" s="27" t="s">
        <v>285</v>
      </c>
      <c r="B31" s="43" t="s">
        <v>309</v>
      </c>
      <c r="C31" s="38"/>
      <c r="D31" s="38"/>
      <c r="E31" s="38"/>
      <c r="G31" s="68">
        <f>IF(G27&gt;=0,(G26-G30),"NA")</f>
        <v>0</v>
      </c>
      <c r="H31" s="23">
        <f>Data_Map!O20</f>
        <v>0</v>
      </c>
    </row>
    <row r="32" spans="1:5" s="7" customFormat="1" ht="15.75">
      <c r="A32" s="27"/>
      <c r="B32" s="6" t="s">
        <v>320</v>
      </c>
      <c r="C32" s="38"/>
      <c r="D32" s="38"/>
      <c r="E32" s="38"/>
    </row>
    <row r="33" spans="1:8" s="7" customFormat="1" ht="15.75">
      <c r="A33" s="27">
        <v>13</v>
      </c>
      <c r="B33" s="7" t="s">
        <v>59</v>
      </c>
      <c r="C33" s="38"/>
      <c r="D33" s="38"/>
      <c r="E33" s="38"/>
      <c r="G33" s="22"/>
      <c r="H33" s="23">
        <f>Data_Map!P20</f>
        <v>0</v>
      </c>
    </row>
    <row r="34" spans="1:8" s="7" customFormat="1" ht="15.75">
      <c r="A34" s="27" t="s">
        <v>45</v>
      </c>
      <c r="B34" s="42" t="s">
        <v>49</v>
      </c>
      <c r="C34" s="45"/>
      <c r="D34" s="38"/>
      <c r="E34" s="46"/>
      <c r="F34" s="17"/>
      <c r="G34" s="71">
        <f>IF(G25&gt;=0,(G24+(G25*G33)/37.5),"NA")</f>
        <v>0</v>
      </c>
      <c r="H34" s="67">
        <f>Data_Map!Q20</f>
        <v>0</v>
      </c>
    </row>
    <row r="36" spans="1:8" s="7" customFormat="1" ht="16.5" thickBot="1">
      <c r="A36" s="27"/>
      <c r="B36" s="12" t="s">
        <v>335</v>
      </c>
      <c r="C36" s="28"/>
      <c r="D36" s="28"/>
      <c r="E36" s="28"/>
      <c r="F36" s="28"/>
      <c r="G36" s="28"/>
      <c r="H36" s="28"/>
    </row>
    <row r="37" spans="1:8" s="7" customFormat="1" ht="43.5" customHeight="1">
      <c r="A37" s="27"/>
      <c r="B37" s="193" t="s">
        <v>14</v>
      </c>
      <c r="C37" s="193"/>
      <c r="D37" s="193"/>
      <c r="E37" s="193"/>
      <c r="F37" s="193"/>
      <c r="G37" s="193"/>
      <c r="H37" s="193"/>
    </row>
    <row r="38" spans="1:8" s="7" customFormat="1" ht="33.75" customHeight="1">
      <c r="A38" s="27">
        <v>14</v>
      </c>
      <c r="B38" s="193" t="s">
        <v>60</v>
      </c>
      <c r="C38" s="193"/>
      <c r="D38" s="193"/>
      <c r="E38" s="193"/>
      <c r="F38" s="197"/>
      <c r="G38" s="69">
        <f>G26-H26</f>
        <v>0</v>
      </c>
      <c r="H38" s="70">
        <f>Data_Map!R20</f>
        <v>0</v>
      </c>
    </row>
    <row r="39" spans="1:8" s="7" customFormat="1" ht="15.75">
      <c r="A39" s="27" t="s">
        <v>46</v>
      </c>
      <c r="B39" s="40" t="s">
        <v>4</v>
      </c>
      <c r="C39" s="38"/>
      <c r="D39" s="38"/>
      <c r="E39" s="38"/>
      <c r="F39" s="38"/>
      <c r="G39" s="22"/>
      <c r="H39" s="23">
        <f>Data_Map!S20</f>
        <v>0</v>
      </c>
    </row>
    <row r="40" spans="1:8" s="7" customFormat="1" ht="15.75">
      <c r="A40" s="27">
        <v>15</v>
      </c>
      <c r="B40" s="193" t="s">
        <v>61</v>
      </c>
      <c r="C40" s="193"/>
      <c r="D40" s="193"/>
      <c r="E40" s="193"/>
      <c r="F40" s="197"/>
      <c r="G40" s="69">
        <f>G27-H27</f>
        <v>0</v>
      </c>
      <c r="H40" s="70">
        <f>Data_Map!T20</f>
        <v>0</v>
      </c>
    </row>
    <row r="41" spans="1:8" s="7" customFormat="1" ht="15.75">
      <c r="A41" s="27" t="s">
        <v>289</v>
      </c>
      <c r="B41" s="40" t="s">
        <v>5</v>
      </c>
      <c r="C41" s="38"/>
      <c r="D41" s="38"/>
      <c r="E41" s="38"/>
      <c r="F41" s="38"/>
      <c r="G41" s="22"/>
      <c r="H41" s="23">
        <f>Data_Map!U20</f>
        <v>0</v>
      </c>
    </row>
    <row r="42" spans="1:8" s="7" customFormat="1" ht="36" customHeight="1">
      <c r="A42" s="27"/>
      <c r="B42" s="196" t="s">
        <v>336</v>
      </c>
      <c r="C42" s="196"/>
      <c r="D42" s="196"/>
      <c r="E42" s="196"/>
      <c r="F42" s="196"/>
      <c r="G42" s="196"/>
      <c r="H42" s="196"/>
    </row>
    <row r="43" spans="1:8" s="7" customFormat="1" ht="15.75">
      <c r="A43" s="27"/>
      <c r="B43" s="40"/>
      <c r="C43" s="38"/>
      <c r="D43" s="38"/>
      <c r="E43" s="38"/>
      <c r="G43" s="38"/>
      <c r="H43" s="38"/>
    </row>
    <row r="44" spans="2:8" ht="18">
      <c r="B44" s="185" t="s">
        <v>199</v>
      </c>
      <c r="C44" s="185"/>
      <c r="D44" s="185"/>
      <c r="E44" s="185"/>
      <c r="F44" s="185"/>
      <c r="G44" s="185"/>
      <c r="H44" s="185"/>
    </row>
    <row r="45" ht="18.75" customHeight="1">
      <c r="B45"/>
    </row>
    <row r="46" spans="1:8" s="7" customFormat="1" ht="16.5" thickBot="1">
      <c r="A46" s="27"/>
      <c r="B46" s="186" t="s">
        <v>194</v>
      </c>
      <c r="C46" s="187"/>
      <c r="D46" s="13"/>
      <c r="E46" s="13"/>
      <c r="F46" s="13"/>
      <c r="G46" s="13"/>
      <c r="H46" s="13"/>
    </row>
    <row r="47" spans="1:8" s="7" customFormat="1" ht="37.5" customHeight="1">
      <c r="A47" s="27"/>
      <c r="B47" s="193" t="s">
        <v>280</v>
      </c>
      <c r="C47" s="193"/>
      <c r="D47" s="193"/>
      <c r="E47" s="193"/>
      <c r="F47" s="193"/>
      <c r="G47" s="193"/>
      <c r="H47" s="193"/>
    </row>
    <row r="48" spans="1:8" s="7" customFormat="1" ht="15.75">
      <c r="A48" s="27">
        <v>16</v>
      </c>
      <c r="B48" s="110" t="s">
        <v>24</v>
      </c>
      <c r="C48" s="110"/>
      <c r="D48" s="110"/>
      <c r="E48" s="110"/>
      <c r="F48" s="201"/>
      <c r="G48" s="52"/>
      <c r="H48" s="41">
        <f>Data_Map!V20</f>
        <v>0</v>
      </c>
    </row>
    <row r="49" spans="1:8" s="7" customFormat="1" ht="15.75" customHeight="1">
      <c r="A49" s="27">
        <v>17</v>
      </c>
      <c r="B49" s="40" t="s">
        <v>345</v>
      </c>
      <c r="C49" s="39"/>
      <c r="D49" s="39"/>
      <c r="E49" s="39"/>
      <c r="F49" s="39"/>
      <c r="G49" s="52"/>
      <c r="H49" s="41">
        <f>Data_Map!W20</f>
        <v>0</v>
      </c>
    </row>
    <row r="50" spans="1:8" s="7" customFormat="1" ht="15.75" customHeight="1">
      <c r="A50" s="27"/>
      <c r="B50" s="40"/>
      <c r="C50" s="39"/>
      <c r="D50" s="39"/>
      <c r="E50" s="39"/>
      <c r="F50" s="39"/>
      <c r="G50" s="39"/>
      <c r="H50" s="39"/>
    </row>
    <row r="51" spans="1:8" s="7" customFormat="1" ht="15.75">
      <c r="A51" s="27" t="s">
        <v>290</v>
      </c>
      <c r="B51" s="40" t="s">
        <v>20</v>
      </c>
      <c r="C51" s="39"/>
      <c r="D51" s="39"/>
      <c r="E51" s="39"/>
      <c r="F51" s="39"/>
      <c r="G51" s="26"/>
      <c r="H51" s="182">
        <f>Data_Map!X20</f>
        <v>0</v>
      </c>
    </row>
    <row r="52" spans="1:8" s="7" customFormat="1" ht="15.75">
      <c r="A52" s="27" t="s">
        <v>291</v>
      </c>
      <c r="B52" s="40" t="s">
        <v>21</v>
      </c>
      <c r="C52" s="39"/>
      <c r="D52" s="39"/>
      <c r="E52" s="39"/>
      <c r="F52" s="39"/>
      <c r="G52" s="26"/>
      <c r="H52" s="182">
        <f>Data_Map!Y20</f>
        <v>0</v>
      </c>
    </row>
    <row r="53" spans="1:8" s="7" customFormat="1" ht="15.75">
      <c r="A53" s="27" t="s">
        <v>292</v>
      </c>
      <c r="B53" s="40" t="s">
        <v>6</v>
      </c>
      <c r="C53" s="39"/>
      <c r="D53" s="39"/>
      <c r="E53" s="39"/>
      <c r="F53" s="39"/>
      <c r="G53" s="136">
        <f>SUM(G51:G52)</f>
        <v>0</v>
      </c>
      <c r="H53" s="182">
        <f>Data_Map!Z20</f>
        <v>0</v>
      </c>
    </row>
    <row r="54" spans="1:8" s="7" customFormat="1" ht="15.75">
      <c r="A54" s="27"/>
      <c r="B54" s="40"/>
      <c r="C54" s="39"/>
      <c r="D54" s="39"/>
      <c r="E54" s="39"/>
      <c r="F54" s="39"/>
      <c r="G54" s="39"/>
      <c r="H54" s="39"/>
    </row>
    <row r="55" spans="1:8" s="7" customFormat="1" ht="16.5" thickBot="1">
      <c r="A55" s="27"/>
      <c r="B55" s="186" t="s">
        <v>201</v>
      </c>
      <c r="C55" s="187"/>
      <c r="D55" s="13"/>
      <c r="E55" s="13"/>
      <c r="F55" s="13"/>
      <c r="G55" s="13"/>
      <c r="H55" s="13"/>
    </row>
    <row r="56" spans="1:8" s="7" customFormat="1" ht="47.25" customHeight="1">
      <c r="A56" s="27"/>
      <c r="B56" s="193" t="s">
        <v>64</v>
      </c>
      <c r="C56" s="193"/>
      <c r="D56" s="193"/>
      <c r="E56" s="193"/>
      <c r="F56" s="193"/>
      <c r="G56" s="193"/>
      <c r="H56" s="193"/>
    </row>
    <row r="57" spans="1:8" s="7" customFormat="1" ht="39.75" customHeight="1">
      <c r="A57" s="27"/>
      <c r="B57" s="193" t="s">
        <v>341</v>
      </c>
      <c r="C57" s="193"/>
      <c r="D57" s="193"/>
      <c r="E57" s="193"/>
      <c r="F57" s="193"/>
      <c r="G57" s="193"/>
      <c r="H57" s="193"/>
    </row>
    <row r="58" spans="1:8" s="7" customFormat="1" ht="84.75" customHeight="1">
      <c r="A58" s="27"/>
      <c r="B58" s="193" t="s">
        <v>7</v>
      </c>
      <c r="C58" s="193"/>
      <c r="D58" s="193"/>
      <c r="E58" s="193"/>
      <c r="F58" s="193"/>
      <c r="G58" s="193"/>
      <c r="H58" s="193"/>
    </row>
    <row r="59" spans="1:8" s="7" customFormat="1" ht="15.75">
      <c r="A59" s="27">
        <v>19</v>
      </c>
      <c r="B59" s="40" t="s">
        <v>271</v>
      </c>
      <c r="C59" s="39"/>
      <c r="D59" s="39"/>
      <c r="E59" s="39"/>
      <c r="F59" s="39"/>
      <c r="G59" s="14"/>
      <c r="H59" s="15">
        <f>Data_Map!AA20</f>
        <v>0</v>
      </c>
    </row>
    <row r="60" spans="1:8" s="7" customFormat="1" ht="15.75">
      <c r="A60" s="27">
        <f>A59+1</f>
        <v>20</v>
      </c>
      <c r="B60" s="40" t="s">
        <v>272</v>
      </c>
      <c r="C60" s="39"/>
      <c r="D60" s="39"/>
      <c r="E60" s="39"/>
      <c r="F60" s="39"/>
      <c r="G60" s="22"/>
      <c r="H60" s="23">
        <f>Data_Map!AB20</f>
        <v>0</v>
      </c>
    </row>
    <row r="61" spans="1:8" s="7" customFormat="1" ht="15.75">
      <c r="A61" s="27"/>
      <c r="B61" s="40"/>
      <c r="C61" s="39"/>
      <c r="D61" s="39"/>
      <c r="E61" s="39"/>
      <c r="F61" s="39"/>
      <c r="G61" s="39"/>
      <c r="H61" s="39"/>
    </row>
    <row r="62" spans="1:8" s="7" customFormat="1" ht="15.75">
      <c r="A62" s="27"/>
      <c r="B62" s="39" t="s">
        <v>87</v>
      </c>
      <c r="C62" s="39"/>
      <c r="D62" s="39"/>
      <c r="E62" s="39"/>
      <c r="F62" s="39"/>
      <c r="G62" s="39"/>
      <c r="H62" s="39"/>
    </row>
    <row r="63" spans="1:8" s="7" customFormat="1" ht="33.75" customHeight="1">
      <c r="A63" s="27">
        <f>1+A60</f>
        <v>21</v>
      </c>
      <c r="B63" s="215" t="s">
        <v>282</v>
      </c>
      <c r="C63" s="215"/>
      <c r="D63" s="215"/>
      <c r="E63" s="215"/>
      <c r="F63" s="216"/>
      <c r="G63" s="14"/>
      <c r="H63" s="15">
        <f>Data_Map!AC20</f>
        <v>0</v>
      </c>
    </row>
    <row r="64" spans="1:3" s="7" customFormat="1" ht="15.75">
      <c r="A64" s="27"/>
      <c r="B64" s="18"/>
      <c r="C64" s="24"/>
    </row>
    <row r="65" spans="2:14" ht="18">
      <c r="B65" s="185" t="s">
        <v>185</v>
      </c>
      <c r="C65" s="185"/>
      <c r="D65" s="185"/>
      <c r="E65" s="185"/>
      <c r="F65" s="185"/>
      <c r="G65" s="185"/>
      <c r="H65" s="185"/>
      <c r="K65" s="7"/>
      <c r="L65" s="7"/>
      <c r="M65" s="7"/>
      <c r="N65" s="7"/>
    </row>
    <row r="66" spans="1:8" s="7" customFormat="1" ht="62.25" customHeight="1">
      <c r="A66" s="27"/>
      <c r="B66" s="193" t="s">
        <v>338</v>
      </c>
      <c r="C66" s="193"/>
      <c r="D66" s="193"/>
      <c r="E66" s="193"/>
      <c r="F66" s="193"/>
      <c r="G66" s="193"/>
      <c r="H66" s="193"/>
    </row>
    <row r="67" spans="2:8" ht="33.75" customHeight="1">
      <c r="B67" s="193" t="s">
        <v>65</v>
      </c>
      <c r="C67" s="193"/>
      <c r="D67" s="193"/>
      <c r="E67" s="193"/>
      <c r="F67" s="193"/>
      <c r="G67" s="193"/>
      <c r="H67" s="193"/>
    </row>
    <row r="68" spans="2:8" ht="15.75">
      <c r="B68" s="38"/>
      <c r="C68" s="38"/>
      <c r="D68" s="38"/>
      <c r="E68" s="38"/>
      <c r="F68" s="38"/>
      <c r="G68" s="38"/>
      <c r="H68" s="38"/>
    </row>
    <row r="69" spans="1:8" s="7" customFormat="1" ht="16.5" thickBot="1">
      <c r="A69" s="27"/>
      <c r="B69" s="30" t="s">
        <v>113</v>
      </c>
      <c r="C69" s="13"/>
      <c r="D69" s="13"/>
      <c r="E69" s="202" t="s">
        <v>108</v>
      </c>
      <c r="F69" s="202"/>
      <c r="G69" s="203" t="s">
        <v>107</v>
      </c>
      <c r="H69" s="203"/>
    </row>
    <row r="70" spans="1:8" s="7" customFormat="1" ht="25.5">
      <c r="A70" s="27"/>
      <c r="B70" s="24"/>
      <c r="E70" s="72" t="s">
        <v>189</v>
      </c>
      <c r="F70" s="72" t="s">
        <v>188</v>
      </c>
      <c r="G70" s="73" t="s">
        <v>189</v>
      </c>
      <c r="H70" s="73" t="s">
        <v>188</v>
      </c>
    </row>
    <row r="71" spans="1:8" s="7" customFormat="1" ht="15.75">
      <c r="A71" s="27">
        <f>A63+1</f>
        <v>22</v>
      </c>
      <c r="B71" s="31" t="s">
        <v>326</v>
      </c>
      <c r="E71" s="44"/>
      <c r="F71" s="44"/>
      <c r="G71" s="41">
        <f>Data_Map!AD20</f>
        <v>0</v>
      </c>
      <c r="H71" s="41">
        <f>Data_Map!AJ20</f>
        <v>0</v>
      </c>
    </row>
    <row r="72" spans="1:8" s="7" customFormat="1" ht="16.5" thickBot="1">
      <c r="A72" s="27" t="s">
        <v>293</v>
      </c>
      <c r="C72" s="25" t="s">
        <v>327</v>
      </c>
      <c r="E72" s="137"/>
      <c r="F72" s="137"/>
      <c r="G72" s="183">
        <f>Data_Map!AE20</f>
        <v>0</v>
      </c>
      <c r="H72" s="183">
        <f>Data_Map!AK20</f>
        <v>0</v>
      </c>
    </row>
    <row r="73" spans="1:8" s="7" customFormat="1" ht="15.75">
      <c r="A73" s="27">
        <v>23</v>
      </c>
      <c r="B73" s="31" t="s">
        <v>103</v>
      </c>
      <c r="E73" s="79"/>
      <c r="F73" s="79"/>
      <c r="G73" s="80">
        <f>Data_Map!AF20</f>
        <v>0</v>
      </c>
      <c r="H73" s="80">
        <f>Data_Map!AL20</f>
        <v>0</v>
      </c>
    </row>
    <row r="74" spans="1:8" s="7" customFormat="1" ht="15.75">
      <c r="A74" s="27">
        <v>24</v>
      </c>
      <c r="B74" s="31" t="s">
        <v>319</v>
      </c>
      <c r="E74" s="44"/>
      <c r="F74" s="44"/>
      <c r="G74" s="41">
        <f>Data_Map!AG20</f>
        <v>0</v>
      </c>
      <c r="H74" s="41">
        <f>Data_Map!AM20</f>
        <v>0</v>
      </c>
    </row>
    <row r="75" spans="1:8" s="7" customFormat="1" ht="15.75">
      <c r="A75" s="27">
        <v>25</v>
      </c>
      <c r="B75" s="31" t="s">
        <v>88</v>
      </c>
      <c r="E75" s="44"/>
      <c r="F75" s="44"/>
      <c r="G75" s="41">
        <f>Data_Map!AH20</f>
        <v>0</v>
      </c>
      <c r="H75" s="41">
        <f>Data_Map!AN20</f>
        <v>0</v>
      </c>
    </row>
    <row r="76" spans="1:8" s="7" customFormat="1" ht="15.75">
      <c r="A76" s="27">
        <v>26</v>
      </c>
      <c r="B76" s="31" t="s">
        <v>89</v>
      </c>
      <c r="E76" s="44"/>
      <c r="F76" s="44"/>
      <c r="G76" s="41">
        <f>Data_Map!AI20</f>
        <v>0</v>
      </c>
      <c r="H76" s="41">
        <f>Data_Map!AO20</f>
        <v>0</v>
      </c>
    </row>
    <row r="77" spans="1:8" s="7" customFormat="1" ht="15.75">
      <c r="A77" s="27"/>
      <c r="B77" s="31"/>
      <c r="C77" s="31"/>
      <c r="D77" s="31"/>
      <c r="E77" s="31"/>
      <c r="F77" s="31"/>
      <c r="G77" s="31"/>
      <c r="H77" s="31"/>
    </row>
    <row r="78" spans="2:8" ht="33" customHeight="1">
      <c r="B78" s="193" t="s">
        <v>66</v>
      </c>
      <c r="C78" s="193"/>
      <c r="D78" s="193"/>
      <c r="E78" s="193"/>
      <c r="F78" s="193"/>
      <c r="G78" s="193"/>
      <c r="H78" s="193"/>
    </row>
    <row r="79" spans="1:9" s="7" customFormat="1" ht="16.5" thickBot="1">
      <c r="A79" s="27"/>
      <c r="B79" s="12" t="s">
        <v>186</v>
      </c>
      <c r="C79" s="33"/>
      <c r="D79" s="33"/>
      <c r="E79" s="33"/>
      <c r="F79" s="33"/>
      <c r="G79" s="33"/>
      <c r="H79" s="33"/>
      <c r="I79" s="32"/>
    </row>
    <row r="80" spans="1:8" s="7" customFormat="1" ht="25.5">
      <c r="A80" s="27"/>
      <c r="E80" s="72" t="s">
        <v>189</v>
      </c>
      <c r="F80" s="72" t="s">
        <v>188</v>
      </c>
      <c r="G80" s="73" t="s">
        <v>189</v>
      </c>
      <c r="H80" s="73" t="s">
        <v>188</v>
      </c>
    </row>
    <row r="81" spans="1:8" s="7" customFormat="1" ht="15.75">
      <c r="A81" s="27">
        <f>A76+1</f>
        <v>27</v>
      </c>
      <c r="B81" s="78" t="s">
        <v>346</v>
      </c>
      <c r="E81" s="44"/>
      <c r="F81" s="44"/>
      <c r="G81" s="41">
        <f>Data_Map!AP20</f>
        <v>0</v>
      </c>
      <c r="H81" s="41">
        <f>Data_Map!AU20</f>
        <v>0</v>
      </c>
    </row>
    <row r="82" spans="1:8" s="7" customFormat="1" ht="15.75">
      <c r="A82" s="27">
        <f>1+A81</f>
        <v>28</v>
      </c>
      <c r="B82" s="31" t="s">
        <v>347</v>
      </c>
      <c r="E82" s="44"/>
      <c r="F82" s="44"/>
      <c r="G82" s="41">
        <f>Data_Map!AQ20</f>
        <v>0</v>
      </c>
      <c r="H82" s="41">
        <f>Data_Map!AV20</f>
        <v>0</v>
      </c>
    </row>
    <row r="83" spans="1:8" s="7" customFormat="1" ht="15.75">
      <c r="A83" s="27">
        <f>1+A82</f>
        <v>29</v>
      </c>
      <c r="B83" s="31" t="s">
        <v>105</v>
      </c>
      <c r="E83" s="44"/>
      <c r="F83" s="44"/>
      <c r="G83" s="41">
        <f>Data_Map!AR20</f>
        <v>0</v>
      </c>
      <c r="H83" s="41">
        <f>Data_Map!AW20</f>
        <v>0</v>
      </c>
    </row>
    <row r="84" spans="1:8" s="7" customFormat="1" ht="15.75">
      <c r="A84" s="27">
        <f>1+A83</f>
        <v>30</v>
      </c>
      <c r="B84" s="31" t="s">
        <v>90</v>
      </c>
      <c r="E84" s="44"/>
      <c r="F84" s="44"/>
      <c r="G84" s="41">
        <f>Data_Map!AS20</f>
        <v>0</v>
      </c>
      <c r="H84" s="41">
        <f>Data_Map!AX20</f>
        <v>0</v>
      </c>
    </row>
    <row r="85" spans="1:8" s="7" customFormat="1" ht="15.75">
      <c r="A85" s="27">
        <f>1+A84</f>
        <v>31</v>
      </c>
      <c r="B85" s="31" t="s">
        <v>8</v>
      </c>
      <c r="E85" s="44"/>
      <c r="F85" s="44"/>
      <c r="G85" s="41">
        <f>Data_Map!AT20</f>
        <v>0</v>
      </c>
      <c r="H85" s="41">
        <f>Data_Map!AY20</f>
        <v>0</v>
      </c>
    </row>
    <row r="86" spans="1:8" s="7" customFormat="1" ht="15.75">
      <c r="A86" s="27"/>
      <c r="C86" s="31"/>
      <c r="D86" s="31"/>
      <c r="E86" s="31"/>
      <c r="F86" s="31"/>
      <c r="G86" s="31"/>
      <c r="H86" s="31"/>
    </row>
    <row r="87" spans="2:8" ht="57.75" customHeight="1">
      <c r="B87" s="193" t="s">
        <v>67</v>
      </c>
      <c r="C87" s="193"/>
      <c r="D87" s="193"/>
      <c r="E87" s="193"/>
      <c r="F87" s="193"/>
      <c r="G87" s="193"/>
      <c r="H87" s="193"/>
    </row>
    <row r="88" spans="1:8" s="7" customFormat="1" ht="16.5" thickBot="1">
      <c r="A88" s="27"/>
      <c r="B88" s="30" t="s">
        <v>114</v>
      </c>
      <c r="C88" s="34"/>
      <c r="D88" s="34"/>
      <c r="E88" s="36"/>
      <c r="F88" s="36"/>
      <c r="G88" s="36"/>
      <c r="H88" s="36"/>
    </row>
    <row r="89" spans="1:8" s="7" customFormat="1" ht="25.5">
      <c r="A89" s="27"/>
      <c r="B89" s="24"/>
      <c r="E89" s="74" t="s">
        <v>189</v>
      </c>
      <c r="F89" s="74" t="s">
        <v>188</v>
      </c>
      <c r="G89" s="73" t="s">
        <v>189</v>
      </c>
      <c r="H89" s="73" t="s">
        <v>188</v>
      </c>
    </row>
    <row r="90" spans="1:8" s="7" customFormat="1" ht="15.75">
      <c r="A90" s="27">
        <f>A85+1</f>
        <v>32</v>
      </c>
      <c r="B90" s="32" t="s">
        <v>104</v>
      </c>
      <c r="E90" s="14"/>
      <c r="F90" s="14"/>
      <c r="G90" s="41">
        <f>Data_Map!AZ20</f>
        <v>0</v>
      </c>
      <c r="H90" s="41">
        <f>Data_Map!BD20</f>
        <v>0</v>
      </c>
    </row>
    <row r="91" spans="1:8" s="7" customFormat="1" ht="15.75">
      <c r="A91" s="27">
        <f>A90+1</f>
        <v>33</v>
      </c>
      <c r="B91" s="32" t="s">
        <v>92</v>
      </c>
      <c r="E91" s="14"/>
      <c r="F91" s="14"/>
      <c r="G91" s="41">
        <f>Data_Map!BA20</f>
        <v>0</v>
      </c>
      <c r="H91" s="41">
        <f>Data_Map!BE20</f>
        <v>0</v>
      </c>
    </row>
    <row r="92" spans="1:8" s="7" customFormat="1" ht="15.75">
      <c r="A92" s="27">
        <f>A91+1</f>
        <v>34</v>
      </c>
      <c r="B92" s="32" t="s">
        <v>93</v>
      </c>
      <c r="E92" s="14"/>
      <c r="F92" s="14"/>
      <c r="G92" s="41">
        <f>Data_Map!BB20</f>
        <v>0</v>
      </c>
      <c r="H92" s="41">
        <f>Data_Map!BF20</f>
        <v>0</v>
      </c>
    </row>
    <row r="93" spans="1:8" s="7" customFormat="1" ht="15.75">
      <c r="A93" s="27">
        <f>A92+1</f>
        <v>35</v>
      </c>
      <c r="B93" s="32" t="s">
        <v>200</v>
      </c>
      <c r="E93" s="14"/>
      <c r="F93" s="14"/>
      <c r="G93" s="41">
        <f>Data_Map!BC20</f>
        <v>0</v>
      </c>
      <c r="H93" s="41">
        <f>Data_Map!BG20</f>
        <v>0</v>
      </c>
    </row>
    <row r="94" spans="1:8" s="7" customFormat="1" ht="15.75">
      <c r="A94" s="27"/>
      <c r="B94" s="32"/>
      <c r="C94" s="32"/>
      <c r="D94" s="32"/>
      <c r="E94" s="32"/>
      <c r="F94" s="32"/>
      <c r="G94" s="32"/>
      <c r="H94" s="32"/>
    </row>
    <row r="95" spans="2:8" ht="18">
      <c r="B95" s="185" t="s">
        <v>273</v>
      </c>
      <c r="C95" s="185"/>
      <c r="D95" s="185"/>
      <c r="E95" s="185"/>
      <c r="F95" s="185"/>
      <c r="G95" s="185"/>
      <c r="H95" s="185"/>
    </row>
    <row r="96" spans="1:8" s="7" customFormat="1" ht="38.25" customHeight="1">
      <c r="A96" s="27"/>
      <c r="B96" s="193" t="s">
        <v>274</v>
      </c>
      <c r="C96" s="193"/>
      <c r="D96" s="193"/>
      <c r="E96" s="193"/>
      <c r="F96" s="193"/>
      <c r="G96" s="193"/>
      <c r="H96" s="193"/>
    </row>
    <row r="97" spans="1:5" s="7" customFormat="1" ht="15" customHeight="1">
      <c r="A97" s="27"/>
      <c r="B97" s="39"/>
      <c r="C97" s="38"/>
      <c r="D97" s="38"/>
      <c r="E97" s="38"/>
    </row>
    <row r="98" spans="2:8" ht="16.5" thickBot="1">
      <c r="B98" s="12" t="s">
        <v>187</v>
      </c>
      <c r="C98" s="5"/>
      <c r="D98" s="29"/>
      <c r="E98" s="29"/>
      <c r="F98" s="29"/>
      <c r="G98" s="50" t="s">
        <v>108</v>
      </c>
      <c r="H98" s="49" t="s">
        <v>107</v>
      </c>
    </row>
    <row r="99" spans="1:8" s="7" customFormat="1" ht="15.75">
      <c r="A99" s="27">
        <f>1+A93</f>
        <v>36</v>
      </c>
      <c r="B99" s="32" t="s">
        <v>348</v>
      </c>
      <c r="G99" s="14"/>
      <c r="H99" s="15">
        <f>Data_Map!BH20</f>
        <v>0</v>
      </c>
    </row>
    <row r="100" spans="1:8" s="7" customFormat="1" ht="15.75">
      <c r="A100" s="27"/>
      <c r="B100" s="32"/>
      <c r="C100" s="32"/>
      <c r="D100" s="32"/>
      <c r="E100" s="32"/>
      <c r="F100" s="32"/>
      <c r="G100" s="32"/>
      <c r="H100" s="32"/>
    </row>
    <row r="101" spans="1:8" s="7" customFormat="1" ht="16.5" thickBot="1">
      <c r="A101" s="27"/>
      <c r="B101" s="12" t="s">
        <v>116</v>
      </c>
      <c r="C101" s="13"/>
      <c r="D101" s="13"/>
      <c r="E101" s="13"/>
      <c r="F101" s="13"/>
      <c r="G101" s="13"/>
      <c r="H101" s="13"/>
    </row>
    <row r="102" spans="1:8" s="7" customFormat="1" ht="66.75" customHeight="1">
      <c r="A102" s="27"/>
      <c r="B102" s="191" t="s">
        <v>50</v>
      </c>
      <c r="C102" s="191"/>
      <c r="D102" s="191"/>
      <c r="E102" s="191"/>
      <c r="F102" s="191"/>
      <c r="G102" s="191"/>
      <c r="H102" s="191"/>
    </row>
    <row r="103" spans="1:8" s="7" customFormat="1" ht="30.75" customHeight="1">
      <c r="A103" s="27">
        <f>1+A99</f>
        <v>37</v>
      </c>
      <c r="B103" s="188" t="s">
        <v>275</v>
      </c>
      <c r="C103" s="188"/>
      <c r="D103" s="188"/>
      <c r="E103" s="188"/>
      <c r="F103" s="108"/>
      <c r="G103" s="14"/>
      <c r="H103" s="15">
        <f>Data_Map!BI20</f>
        <v>0</v>
      </c>
    </row>
    <row r="104" spans="1:2" s="7" customFormat="1" ht="15.75">
      <c r="A104" s="27"/>
      <c r="B104" s="32"/>
    </row>
    <row r="105" spans="1:8" s="7" customFormat="1" ht="16.5" thickBot="1">
      <c r="A105" s="27"/>
      <c r="B105" s="12" t="s">
        <v>190</v>
      </c>
      <c r="C105" s="13"/>
      <c r="D105" s="13"/>
      <c r="E105" s="13"/>
      <c r="F105" s="13"/>
      <c r="G105" s="13"/>
      <c r="H105" s="13"/>
    </row>
    <row r="106" spans="1:8" s="7" customFormat="1" ht="33.75" customHeight="1">
      <c r="A106" s="27"/>
      <c r="B106" s="191" t="s">
        <v>323</v>
      </c>
      <c r="C106" s="191"/>
      <c r="D106" s="191"/>
      <c r="E106" s="191"/>
      <c r="F106" s="191"/>
      <c r="G106" s="191"/>
      <c r="H106" s="191"/>
    </row>
    <row r="107" spans="1:8" s="7" customFormat="1" ht="15.75">
      <c r="A107" s="27">
        <f>1+A103</f>
        <v>38</v>
      </c>
      <c r="B107" s="32" t="s">
        <v>324</v>
      </c>
      <c r="G107" s="94"/>
      <c r="H107" s="184">
        <f>Data_Map!BJ20</f>
        <v>0</v>
      </c>
    </row>
    <row r="108" spans="1:8" s="7" customFormat="1" ht="15.75">
      <c r="A108" s="27">
        <f>A107+1</f>
        <v>39</v>
      </c>
      <c r="B108" s="32" t="s">
        <v>325</v>
      </c>
      <c r="C108" s="21"/>
      <c r="G108" s="94"/>
      <c r="H108" s="184">
        <f>Data_Map!BK20</f>
        <v>0</v>
      </c>
    </row>
    <row r="109" spans="1:8" s="7" customFormat="1" ht="15.75">
      <c r="A109" s="27">
        <f>A108+1</f>
        <v>40</v>
      </c>
      <c r="B109" s="32" t="s">
        <v>70</v>
      </c>
      <c r="C109" s="21"/>
      <c r="G109" s="90"/>
      <c r="H109" s="91">
        <f>Data_Map!BL20</f>
        <v>0</v>
      </c>
    </row>
    <row r="110" spans="2:3" ht="12.75">
      <c r="B110" s="4"/>
      <c r="C110" s="2"/>
    </row>
    <row r="111" spans="2:8" ht="16.5" thickBot="1">
      <c r="B111" s="12" t="s">
        <v>115</v>
      </c>
      <c r="C111" s="13"/>
      <c r="D111" s="13"/>
      <c r="E111" s="13"/>
      <c r="F111" s="13"/>
      <c r="G111" s="13"/>
      <c r="H111" s="13"/>
    </row>
    <row r="112" spans="1:11" ht="15.75">
      <c r="A112" s="27">
        <v>41</v>
      </c>
      <c r="B112" s="32" t="s">
        <v>41</v>
      </c>
      <c r="C112" s="7"/>
      <c r="D112" s="7"/>
      <c r="E112" s="7"/>
      <c r="F112" s="7"/>
      <c r="G112" s="138"/>
      <c r="H112" s="35">
        <f>Data_Map!BM20</f>
        <v>0</v>
      </c>
      <c r="K112" s="7"/>
    </row>
    <row r="114" spans="2:8" ht="18">
      <c r="B114" s="185" t="s">
        <v>279</v>
      </c>
      <c r="C114" s="185"/>
      <c r="D114" s="185"/>
      <c r="E114" s="185"/>
      <c r="F114" s="185"/>
      <c r="G114" s="185"/>
      <c r="H114" s="185"/>
    </row>
    <row r="115" spans="1:8" s="7" customFormat="1" ht="37.5" customHeight="1">
      <c r="A115" s="27"/>
      <c r="B115" s="193" t="s">
        <v>85</v>
      </c>
      <c r="C115" s="193"/>
      <c r="D115" s="193"/>
      <c r="E115" s="193"/>
      <c r="F115" s="193"/>
      <c r="G115" s="193"/>
      <c r="H115" s="193"/>
    </row>
    <row r="116" spans="1:8" s="7" customFormat="1" ht="16.5" thickBot="1">
      <c r="A116" s="27"/>
      <c r="B116" s="12" t="s">
        <v>111</v>
      </c>
      <c r="C116" s="13"/>
      <c r="D116" s="13"/>
      <c r="E116" s="13"/>
      <c r="F116" s="13"/>
      <c r="G116" s="13"/>
      <c r="H116" s="13"/>
    </row>
    <row r="117" spans="1:8" s="7" customFormat="1" ht="21" customHeight="1">
      <c r="A117" s="27"/>
      <c r="B117" s="193" t="s">
        <v>176</v>
      </c>
      <c r="C117" s="193"/>
      <c r="D117" s="193"/>
      <c r="E117" s="193"/>
      <c r="F117" s="193"/>
      <c r="G117" s="193"/>
      <c r="H117" s="193"/>
    </row>
    <row r="118" spans="1:8" s="7" customFormat="1" ht="15.75">
      <c r="A118" s="27">
        <v>42</v>
      </c>
      <c r="B118" s="18" t="s">
        <v>101</v>
      </c>
      <c r="G118" s="14"/>
      <c r="H118" s="15">
        <f>Data_Map!BN20</f>
        <v>0</v>
      </c>
    </row>
    <row r="119" spans="1:8" s="7" customFormat="1" ht="15.75">
      <c r="A119" s="27">
        <f>1+A118</f>
        <v>43</v>
      </c>
      <c r="B119" s="18" t="s">
        <v>102</v>
      </c>
      <c r="G119" s="14"/>
      <c r="H119" s="15">
        <f>Data_Map!BO20</f>
        <v>0</v>
      </c>
    </row>
    <row r="120" spans="1:2" s="7" customFormat="1" ht="15.75">
      <c r="A120" s="27"/>
      <c r="B120" s="18"/>
    </row>
    <row r="121" spans="1:8" s="7" customFormat="1" ht="16.5" thickBot="1">
      <c r="A121" s="27"/>
      <c r="B121" s="12" t="s">
        <v>110</v>
      </c>
      <c r="C121" s="13"/>
      <c r="D121" s="13"/>
      <c r="E121" s="13"/>
      <c r="F121" s="13"/>
      <c r="G121" s="13"/>
      <c r="H121" s="13"/>
    </row>
    <row r="122" spans="1:8" s="7" customFormat="1" ht="15.75">
      <c r="A122" s="27">
        <v>44</v>
      </c>
      <c r="B122" s="24" t="s">
        <v>98</v>
      </c>
      <c r="G122" s="96"/>
      <c r="H122" s="98">
        <f>Data_Map!BP20</f>
        <v>0</v>
      </c>
    </row>
    <row r="123" spans="1:8" s="7" customFormat="1" ht="15.75">
      <c r="A123" s="27">
        <f>1+A122</f>
        <v>45</v>
      </c>
      <c r="B123" s="24" t="s">
        <v>99</v>
      </c>
      <c r="G123" s="96"/>
      <c r="H123" s="98">
        <f>Data_Map!BQ20</f>
        <v>0</v>
      </c>
    </row>
    <row r="124" spans="1:8" s="7" customFormat="1" ht="15.75">
      <c r="A124" s="27">
        <f>1+A123</f>
        <v>46</v>
      </c>
      <c r="B124" s="24" t="s">
        <v>100</v>
      </c>
      <c r="G124" s="96"/>
      <c r="H124" s="98">
        <f>Data_Map!BR20</f>
        <v>0</v>
      </c>
    </row>
    <row r="125" spans="1:8" s="7" customFormat="1" ht="15.75">
      <c r="A125" s="27">
        <f>1+A124</f>
        <v>47</v>
      </c>
      <c r="B125" s="24" t="s">
        <v>177</v>
      </c>
      <c r="G125" s="16"/>
      <c r="H125" s="15">
        <f>Data_Map!BS20</f>
        <v>0</v>
      </c>
    </row>
    <row r="126" spans="1:8" s="7" customFormat="1" ht="15.75">
      <c r="A126" s="27">
        <f>1+A125</f>
        <v>48</v>
      </c>
      <c r="B126" s="37" t="s">
        <v>328</v>
      </c>
      <c r="E126" s="208"/>
      <c r="F126" s="209"/>
      <c r="G126" s="210"/>
      <c r="H126" s="15">
        <f>Data_Map!BT20</f>
        <v>0</v>
      </c>
    </row>
    <row r="127" spans="1:2" s="7" customFormat="1" ht="15.75">
      <c r="A127" s="27"/>
      <c r="B127" s="24"/>
    </row>
    <row r="128" spans="1:8" s="7" customFormat="1" ht="16.5" thickBot="1">
      <c r="A128" s="27"/>
      <c r="B128" s="12" t="s">
        <v>112</v>
      </c>
      <c r="C128" s="12"/>
      <c r="D128" s="19"/>
      <c r="E128" s="19"/>
      <c r="F128" s="19"/>
      <c r="G128" s="13"/>
      <c r="H128" s="13"/>
    </row>
    <row r="129" spans="1:8" s="7" customFormat="1" ht="53.25" customHeight="1">
      <c r="A129" s="27"/>
      <c r="B129" s="193" t="s">
        <v>9</v>
      </c>
      <c r="C129" s="193"/>
      <c r="D129" s="193"/>
      <c r="E129" s="193"/>
      <c r="F129" s="193"/>
      <c r="G129" s="193"/>
      <c r="H129" s="193"/>
    </row>
    <row r="130" spans="1:8" s="7" customFormat="1" ht="15.75">
      <c r="A130" s="27">
        <v>49</v>
      </c>
      <c r="B130" s="18" t="s">
        <v>321</v>
      </c>
      <c r="E130" s="11"/>
      <c r="F130" s="11"/>
      <c r="G130" s="95"/>
      <c r="H130" s="98">
        <f>Data_Map!BU20</f>
        <v>0</v>
      </c>
    </row>
    <row r="131" spans="1:8" s="7" customFormat="1" ht="15.75">
      <c r="A131" s="27">
        <f>1+A130</f>
        <v>50</v>
      </c>
      <c r="B131" s="18" t="s">
        <v>178</v>
      </c>
      <c r="E131" s="11"/>
      <c r="F131" s="11"/>
      <c r="G131" s="95"/>
      <c r="H131" s="98">
        <f>Data_Map!BV20</f>
        <v>0</v>
      </c>
    </row>
    <row r="132" spans="1:8" s="7" customFormat="1" ht="15.75">
      <c r="A132" s="27">
        <f>1+A131</f>
        <v>51</v>
      </c>
      <c r="B132" s="18" t="s">
        <v>51</v>
      </c>
      <c r="E132" s="11"/>
      <c r="F132" s="11"/>
      <c r="G132" s="97"/>
      <c r="H132" s="181">
        <f>Data_Map!BW20</f>
        <v>0</v>
      </c>
    </row>
    <row r="133" spans="1:8" s="7" customFormat="1" ht="15.75">
      <c r="A133" s="27">
        <f aca="true" t="shared" si="0" ref="A133:A140">1+A132</f>
        <v>52</v>
      </c>
      <c r="B133" s="18" t="s">
        <v>179</v>
      </c>
      <c r="E133" s="11"/>
      <c r="F133" s="11"/>
      <c r="G133" s="97"/>
      <c r="H133" s="181">
        <f>Data_Map!BX20</f>
        <v>0</v>
      </c>
    </row>
    <row r="134" spans="1:8" s="7" customFormat="1" ht="15.75">
      <c r="A134" s="27">
        <f t="shared" si="0"/>
        <v>53</v>
      </c>
      <c r="B134" s="18" t="s">
        <v>180</v>
      </c>
      <c r="E134" s="11"/>
      <c r="F134" s="11"/>
      <c r="G134" s="97"/>
      <c r="H134" s="181">
        <f>Data_Map!BY20</f>
        <v>0</v>
      </c>
    </row>
    <row r="135" spans="1:8" s="7" customFormat="1" ht="15.75">
      <c r="A135" s="27">
        <f t="shared" si="0"/>
        <v>54</v>
      </c>
      <c r="B135" s="18" t="s">
        <v>181</v>
      </c>
      <c r="E135" s="11"/>
      <c r="F135" s="11"/>
      <c r="G135" s="97"/>
      <c r="H135" s="181">
        <f>Data_Map!BZ20</f>
        <v>0</v>
      </c>
    </row>
    <row r="136" spans="1:8" s="7" customFormat="1" ht="15.75">
      <c r="A136" s="27">
        <f t="shared" si="0"/>
        <v>55</v>
      </c>
      <c r="B136" s="18" t="s">
        <v>182</v>
      </c>
      <c r="E136" s="11"/>
      <c r="F136" s="11"/>
      <c r="G136" s="97"/>
      <c r="H136" s="181">
        <f>Data_Map!CA20</f>
        <v>0</v>
      </c>
    </row>
    <row r="137" spans="1:8" s="7" customFormat="1" ht="15.75">
      <c r="A137" s="27">
        <f t="shared" si="0"/>
        <v>56</v>
      </c>
      <c r="B137" s="18" t="s">
        <v>183</v>
      </c>
      <c r="E137" s="11"/>
      <c r="F137" s="11"/>
      <c r="G137" s="97"/>
      <c r="H137" s="181">
        <f>Data_Map!CB20</f>
        <v>0</v>
      </c>
    </row>
    <row r="138" spans="1:8" s="7" customFormat="1" ht="15.75">
      <c r="A138" s="27">
        <f t="shared" si="0"/>
        <v>57</v>
      </c>
      <c r="B138" s="18" t="s">
        <v>86</v>
      </c>
      <c r="E138" s="11"/>
      <c r="F138" s="11"/>
      <c r="G138" s="97"/>
      <c r="H138" s="181">
        <f>Data_Map!CC20</f>
        <v>0</v>
      </c>
    </row>
    <row r="139" spans="1:8" s="7" customFormat="1" ht="15.75">
      <c r="A139" s="27">
        <f t="shared" si="0"/>
        <v>58</v>
      </c>
      <c r="B139" s="18" t="s">
        <v>184</v>
      </c>
      <c r="E139" s="11"/>
      <c r="F139" s="11"/>
      <c r="G139" s="97"/>
      <c r="H139" s="181">
        <f>Data_Map!CD20</f>
        <v>0</v>
      </c>
    </row>
    <row r="140" spans="1:8" s="7" customFormat="1" ht="15.75">
      <c r="A140" s="27">
        <f t="shared" si="0"/>
        <v>59</v>
      </c>
      <c r="B140" s="20" t="s">
        <v>106</v>
      </c>
      <c r="E140" s="211"/>
      <c r="F140" s="212"/>
      <c r="G140" s="213"/>
      <c r="H140" s="98">
        <f>Data_Map!CE20</f>
        <v>0</v>
      </c>
    </row>
    <row r="142" spans="2:8" ht="18">
      <c r="B142" s="185" t="s">
        <v>120</v>
      </c>
      <c r="C142" s="185"/>
      <c r="D142" s="185"/>
      <c r="E142" s="185"/>
      <c r="F142" s="185"/>
      <c r="G142" s="185"/>
      <c r="H142" s="185"/>
    </row>
    <row r="143" spans="1:8" s="7" customFormat="1" ht="92.25" customHeight="1">
      <c r="A143" s="27"/>
      <c r="B143" s="193" t="s">
        <v>165</v>
      </c>
      <c r="C143" s="193"/>
      <c r="D143" s="193"/>
      <c r="E143" s="193"/>
      <c r="F143" s="193"/>
      <c r="G143" s="193"/>
      <c r="H143" s="193"/>
    </row>
    <row r="144" spans="1:8" s="7" customFormat="1" ht="16.5" thickBot="1">
      <c r="A144" s="27" t="s">
        <v>166</v>
      </c>
      <c r="B144" s="12" t="s">
        <v>121</v>
      </c>
      <c r="C144" s="13"/>
      <c r="D144" s="13"/>
      <c r="E144" s="13"/>
      <c r="F144" s="13"/>
      <c r="G144" s="13"/>
      <c r="H144" s="13"/>
    </row>
    <row r="145" spans="1:2" s="7" customFormat="1" ht="15.75">
      <c r="A145" s="27"/>
      <c r="B145" s="18" t="s">
        <v>122</v>
      </c>
    </row>
    <row r="146" spans="1:2" s="7" customFormat="1" ht="15.75">
      <c r="A146" s="27"/>
      <c r="B146" s="18"/>
    </row>
    <row r="147" spans="1:8" s="7" customFormat="1" ht="16.5" thickBot="1">
      <c r="A147" s="27" t="s">
        <v>167</v>
      </c>
      <c r="B147" s="12" t="s">
        <v>123</v>
      </c>
      <c r="C147" s="13"/>
      <c r="D147" s="13"/>
      <c r="E147" s="13"/>
      <c r="F147" s="13"/>
      <c r="G147" s="13"/>
      <c r="H147" s="13"/>
    </row>
    <row r="148" spans="1:2" s="7" customFormat="1" ht="15.75">
      <c r="A148" s="27"/>
      <c r="B148" s="18" t="s">
        <v>124</v>
      </c>
    </row>
    <row r="149" spans="1:2" s="7" customFormat="1" ht="15.75">
      <c r="A149" s="27"/>
      <c r="B149" s="18" t="s">
        <v>125</v>
      </c>
    </row>
    <row r="150" spans="1:2" s="7" customFormat="1" ht="15.75">
      <c r="A150" s="27"/>
      <c r="B150" s="81" t="s">
        <v>126</v>
      </c>
    </row>
    <row r="151" spans="1:2" s="7" customFormat="1" ht="15.75">
      <c r="A151" s="27"/>
      <c r="B151" s="81" t="s">
        <v>127</v>
      </c>
    </row>
    <row r="152" spans="1:2" s="7" customFormat="1" ht="15.75">
      <c r="A152" s="27"/>
      <c r="B152" s="82" t="s">
        <v>128</v>
      </c>
    </row>
    <row r="153" spans="1:2" s="7" customFormat="1" ht="15.75">
      <c r="A153" s="27"/>
      <c r="B153" s="18"/>
    </row>
    <row r="154" spans="1:8" s="7" customFormat="1" ht="16.5" thickBot="1">
      <c r="A154" s="27" t="s">
        <v>168</v>
      </c>
      <c r="B154" s="12" t="s">
        <v>129</v>
      </c>
      <c r="C154" s="13"/>
      <c r="D154" s="13"/>
      <c r="E154" s="13"/>
      <c r="F154" s="13"/>
      <c r="G154" s="13"/>
      <c r="H154" s="13"/>
    </row>
    <row r="155" spans="1:8" s="7" customFormat="1" ht="34.5" customHeight="1">
      <c r="A155" s="27"/>
      <c r="B155" s="214" t="s">
        <v>29</v>
      </c>
      <c r="C155" s="214"/>
      <c r="D155" s="214"/>
      <c r="E155" s="214"/>
      <c r="F155" s="214"/>
      <c r="G155" s="214"/>
      <c r="H155" s="214"/>
    </row>
    <row r="156" spans="1:2" s="7" customFormat="1" ht="15.75">
      <c r="A156" s="27"/>
      <c r="B156" s="82" t="s">
        <v>28</v>
      </c>
    </row>
    <row r="157" spans="1:2" s="7" customFormat="1" ht="15.75">
      <c r="A157" s="27"/>
      <c r="B157" s="82" t="s">
        <v>130</v>
      </c>
    </row>
    <row r="158" spans="1:2" s="7" customFormat="1" ht="15.75">
      <c r="A158" s="27"/>
      <c r="B158" s="24"/>
    </row>
    <row r="159" spans="1:8" s="7" customFormat="1" ht="16.5" thickBot="1">
      <c r="A159" s="27" t="s">
        <v>169</v>
      </c>
      <c r="B159" s="12" t="s">
        <v>131</v>
      </c>
      <c r="C159" s="13"/>
      <c r="D159" s="13"/>
      <c r="E159" s="13"/>
      <c r="F159" s="13"/>
      <c r="G159" s="13"/>
      <c r="H159" s="13"/>
    </row>
    <row r="160" spans="1:8" s="7" customFormat="1" ht="15.75">
      <c r="A160" s="27"/>
      <c r="B160" s="82" t="s">
        <v>132</v>
      </c>
      <c r="C160" s="24"/>
      <c r="D160" s="24"/>
      <c r="E160" s="24"/>
      <c r="F160" s="24"/>
      <c r="G160" s="24"/>
      <c r="H160" s="24"/>
    </row>
    <row r="161" spans="1:8" s="7" customFormat="1" ht="15.75">
      <c r="A161" s="27"/>
      <c r="B161" s="83" t="s">
        <v>133</v>
      </c>
      <c r="C161" s="24"/>
      <c r="D161" s="24"/>
      <c r="E161" s="24"/>
      <c r="F161" s="24"/>
      <c r="G161" s="24"/>
      <c r="H161" s="24"/>
    </row>
    <row r="162" spans="1:8" s="7" customFormat="1" ht="15.75">
      <c r="A162" s="27"/>
      <c r="B162" s="6" t="s">
        <v>134</v>
      </c>
      <c r="C162" s="24"/>
      <c r="D162" s="24"/>
      <c r="E162" s="24"/>
      <c r="F162" s="24"/>
      <c r="G162" s="24"/>
      <c r="H162" s="24"/>
    </row>
    <row r="163" spans="1:8" s="7" customFormat="1" ht="15.75">
      <c r="A163" s="27"/>
      <c r="B163" s="83" t="s">
        <v>135</v>
      </c>
      <c r="C163" s="24"/>
      <c r="D163" s="24"/>
      <c r="E163" s="24"/>
      <c r="F163" s="24"/>
      <c r="G163" s="24"/>
      <c r="H163" s="24"/>
    </row>
    <row r="164" spans="1:8" s="7" customFormat="1" ht="15.75">
      <c r="A164" s="27"/>
      <c r="B164" s="83" t="s">
        <v>136</v>
      </c>
      <c r="C164" s="24"/>
      <c r="D164" s="24"/>
      <c r="E164" s="24"/>
      <c r="F164" s="24"/>
      <c r="G164" s="24"/>
      <c r="H164" s="24"/>
    </row>
    <row r="165" spans="1:8" s="7" customFormat="1" ht="15.75">
      <c r="A165" s="27"/>
      <c r="B165" s="83" t="s">
        <v>137</v>
      </c>
      <c r="C165" s="24"/>
      <c r="D165" s="24"/>
      <c r="E165" s="24"/>
      <c r="F165" s="24"/>
      <c r="G165" s="24"/>
      <c r="H165" s="24"/>
    </row>
    <row r="166" spans="1:8" s="7" customFormat="1" ht="15.75">
      <c r="A166" s="27"/>
      <c r="B166" s="83" t="s">
        <v>138</v>
      </c>
      <c r="C166" s="24"/>
      <c r="D166" s="24"/>
      <c r="E166" s="24"/>
      <c r="F166" s="24"/>
      <c r="G166" s="24"/>
      <c r="H166" s="24"/>
    </row>
    <row r="167" spans="1:8" s="7" customFormat="1" ht="15.75">
      <c r="A167" s="27"/>
      <c r="B167" s="82" t="s">
        <v>30</v>
      </c>
      <c r="C167" s="24"/>
      <c r="D167" s="24"/>
      <c r="E167" s="24"/>
      <c r="F167" s="24"/>
      <c r="G167" s="24"/>
      <c r="H167" s="24"/>
    </row>
    <row r="168" spans="1:2" s="7" customFormat="1" ht="15.75">
      <c r="A168" s="27"/>
      <c r="B168" s="24"/>
    </row>
    <row r="169" spans="1:8" s="7" customFormat="1" ht="16.5" thickBot="1">
      <c r="A169" s="27" t="s">
        <v>170</v>
      </c>
      <c r="B169" s="12" t="s">
        <v>139</v>
      </c>
      <c r="C169" s="13"/>
      <c r="D169" s="13"/>
      <c r="E169" s="13"/>
      <c r="F169" s="13"/>
      <c r="G169" s="13"/>
      <c r="H169" s="13"/>
    </row>
    <row r="170" spans="1:8" s="7" customFormat="1" ht="15.75">
      <c r="A170" s="27"/>
      <c r="B170" s="82" t="s">
        <v>140</v>
      </c>
      <c r="C170" s="24"/>
      <c r="D170" s="24"/>
      <c r="E170" s="24"/>
      <c r="F170" s="24"/>
      <c r="G170" s="24"/>
      <c r="H170" s="24"/>
    </row>
    <row r="171" spans="1:8" s="7" customFormat="1" ht="15.75">
      <c r="A171" s="27"/>
      <c r="B171" s="83" t="s">
        <v>141</v>
      </c>
      <c r="C171" s="24"/>
      <c r="D171" s="24"/>
      <c r="E171" s="24"/>
      <c r="F171" s="24"/>
      <c r="G171" s="24"/>
      <c r="H171" s="24"/>
    </row>
    <row r="172" spans="1:8" s="7" customFormat="1" ht="15.75">
      <c r="A172" s="27"/>
      <c r="B172" s="82" t="s">
        <v>142</v>
      </c>
      <c r="C172" s="24"/>
      <c r="D172" s="24"/>
      <c r="E172" s="24"/>
      <c r="F172" s="24"/>
      <c r="G172" s="24"/>
      <c r="H172" s="24"/>
    </row>
    <row r="174" spans="1:8" s="7" customFormat="1" ht="16.5" thickBot="1">
      <c r="A174" s="27" t="s">
        <v>171</v>
      </c>
      <c r="B174" s="12" t="s">
        <v>143</v>
      </c>
      <c r="C174" s="13"/>
      <c r="D174" s="13"/>
      <c r="E174" s="13"/>
      <c r="F174" s="13"/>
      <c r="G174" s="13"/>
      <c r="H174" s="13"/>
    </row>
    <row r="175" spans="1:8" s="7" customFormat="1" ht="15.75">
      <c r="A175" s="27"/>
      <c r="B175" s="82" t="s">
        <v>144</v>
      </c>
      <c r="C175" s="24"/>
      <c r="D175" s="24"/>
      <c r="E175" s="24"/>
      <c r="F175" s="24"/>
      <c r="G175" s="24"/>
      <c r="H175" s="24"/>
    </row>
    <row r="176" spans="1:8" s="7" customFormat="1" ht="15.75">
      <c r="A176" s="27"/>
      <c r="B176" s="82" t="s">
        <v>145</v>
      </c>
      <c r="C176" s="24"/>
      <c r="D176" s="24"/>
      <c r="E176" s="24"/>
      <c r="F176" s="24"/>
      <c r="G176" s="24"/>
      <c r="H176" s="24"/>
    </row>
    <row r="177" spans="1:8" s="7" customFormat="1" ht="15.75">
      <c r="A177" s="27"/>
      <c r="B177" s="84" t="s">
        <v>146</v>
      </c>
      <c r="C177" s="24"/>
      <c r="D177" s="24"/>
      <c r="E177" s="24"/>
      <c r="F177" s="24"/>
      <c r="G177" s="24"/>
      <c r="H177" s="24"/>
    </row>
    <row r="178" spans="1:8" s="7" customFormat="1" ht="15.75">
      <c r="A178" s="27"/>
      <c r="B178" s="83" t="s">
        <v>147</v>
      </c>
      <c r="C178" s="24"/>
      <c r="D178" s="24"/>
      <c r="E178" s="24"/>
      <c r="F178" s="24"/>
      <c r="G178" s="24"/>
      <c r="H178" s="24"/>
    </row>
    <row r="179" spans="1:8" s="7" customFormat="1" ht="15.75">
      <c r="A179" s="27"/>
      <c r="B179" s="83" t="s">
        <v>148</v>
      </c>
      <c r="C179" s="24"/>
      <c r="D179" s="24"/>
      <c r="E179" s="24"/>
      <c r="F179" s="24"/>
      <c r="G179" s="24"/>
      <c r="H179" s="24"/>
    </row>
    <row r="180" spans="1:8" s="7" customFormat="1" ht="15.75">
      <c r="A180" s="27"/>
      <c r="B180" s="83" t="s">
        <v>149</v>
      </c>
      <c r="C180" s="24"/>
      <c r="D180" s="24"/>
      <c r="E180" s="24"/>
      <c r="F180" s="24"/>
      <c r="G180" s="24"/>
      <c r="H180" s="24"/>
    </row>
    <row r="182" spans="1:8" ht="16.5" thickBot="1">
      <c r="A182" s="3" t="s">
        <v>172</v>
      </c>
      <c r="B182" s="85" t="s">
        <v>150</v>
      </c>
      <c r="C182" s="13"/>
      <c r="D182" s="13"/>
      <c r="E182" s="13"/>
      <c r="F182" s="13"/>
      <c r="G182" s="13"/>
      <c r="H182" s="13"/>
    </row>
    <row r="183" spans="2:8" ht="48" customHeight="1">
      <c r="B183" s="206" t="s">
        <v>151</v>
      </c>
      <c r="C183" s="207"/>
      <c r="D183" s="207"/>
      <c r="E183" s="207"/>
      <c r="F183" s="207"/>
      <c r="G183" s="207"/>
      <c r="H183" s="207"/>
    </row>
    <row r="184" spans="1:8" ht="15.75">
      <c r="A184" s="3" t="s">
        <v>173</v>
      </c>
      <c r="B184" s="87" t="s">
        <v>152</v>
      </c>
      <c r="C184" s="2"/>
      <c r="D184" s="2"/>
      <c r="E184" s="2"/>
      <c r="F184" s="2"/>
      <c r="G184" s="2"/>
      <c r="H184" s="2"/>
    </row>
    <row r="185" spans="2:8" ht="15">
      <c r="B185" s="88" t="s">
        <v>153</v>
      </c>
      <c r="C185" s="2"/>
      <c r="D185" s="2"/>
      <c r="E185" s="2"/>
      <c r="F185" s="2"/>
      <c r="G185" s="2"/>
      <c r="H185" s="2"/>
    </row>
    <row r="186" spans="2:8" ht="15">
      <c r="B186" s="88" t="s">
        <v>154</v>
      </c>
      <c r="C186" s="2"/>
      <c r="D186" s="2"/>
      <c r="E186" s="2"/>
      <c r="F186" s="2"/>
      <c r="G186" s="2"/>
      <c r="H186" s="2"/>
    </row>
    <row r="187" spans="2:8" ht="15">
      <c r="B187" s="88" t="s">
        <v>155</v>
      </c>
      <c r="C187" s="2"/>
      <c r="D187" s="2"/>
      <c r="E187" s="2"/>
      <c r="F187" s="2"/>
      <c r="G187" s="2"/>
      <c r="H187" s="2"/>
    </row>
    <row r="188" spans="2:8" ht="15">
      <c r="B188" s="21"/>
      <c r="C188" s="2"/>
      <c r="D188" s="2"/>
      <c r="E188" s="2"/>
      <c r="F188" s="2"/>
      <c r="G188" s="2"/>
      <c r="H188" s="2"/>
    </row>
    <row r="189" spans="1:8" ht="15.75">
      <c r="A189" s="3" t="s">
        <v>174</v>
      </c>
      <c r="B189" s="89" t="s">
        <v>156</v>
      </c>
      <c r="C189" s="86"/>
      <c r="D189" s="86"/>
      <c r="E189" s="86"/>
      <c r="F189" s="86"/>
      <c r="G189" s="86"/>
      <c r="H189" s="86"/>
    </row>
    <row r="190" ht="15">
      <c r="B190" s="7" t="s">
        <v>157</v>
      </c>
    </row>
    <row r="191" spans="1:2" s="7" customFormat="1" ht="15.75">
      <c r="A191" s="27"/>
      <c r="B191" s="89" t="s">
        <v>158</v>
      </c>
    </row>
    <row r="192" ht="15">
      <c r="B192" s="7" t="s">
        <v>159</v>
      </c>
    </row>
    <row r="193" ht="15">
      <c r="B193" s="7" t="s">
        <v>161</v>
      </c>
    </row>
    <row r="194" ht="15">
      <c r="B194" s="7" t="s">
        <v>162</v>
      </c>
    </row>
    <row r="195" spans="1:2" s="7" customFormat="1" ht="15.75">
      <c r="A195" s="27"/>
      <c r="B195" s="7" t="s">
        <v>163</v>
      </c>
    </row>
    <row r="196" ht="15">
      <c r="B196" s="24" t="s">
        <v>164</v>
      </c>
    </row>
    <row r="198" spans="1:8" ht="30.75" customHeight="1">
      <c r="A198" s="3" t="s">
        <v>31</v>
      </c>
      <c r="B198" s="204" t="s">
        <v>32</v>
      </c>
      <c r="C198" s="205"/>
      <c r="D198" s="205"/>
      <c r="E198" s="205"/>
      <c r="F198" s="205"/>
      <c r="G198" s="205"/>
      <c r="H198" s="205"/>
    </row>
    <row r="204" ht="12.75">
      <c r="J204" s="48"/>
    </row>
  </sheetData>
  <mergeCells count="61">
    <mergeCell ref="B1:H1"/>
    <mergeCell ref="B198:H198"/>
    <mergeCell ref="B142:H142"/>
    <mergeCell ref="B143:H143"/>
    <mergeCell ref="B183:H183"/>
    <mergeCell ref="E126:G126"/>
    <mergeCell ref="E140:G140"/>
    <mergeCell ref="B129:H129"/>
    <mergeCell ref="B155:H155"/>
    <mergeCell ref="B63:F63"/>
    <mergeCell ref="B66:H66"/>
    <mergeCell ref="B87:H87"/>
    <mergeCell ref="B48:F48"/>
    <mergeCell ref="E69:F69"/>
    <mergeCell ref="G69:H69"/>
    <mergeCell ref="B67:H67"/>
    <mergeCell ref="B78:H78"/>
    <mergeCell ref="B2:H2"/>
    <mergeCell ref="B20:H20"/>
    <mergeCell ref="B3:H3"/>
    <mergeCell ref="B4:H4"/>
    <mergeCell ref="G8:H8"/>
    <mergeCell ref="G9:H9"/>
    <mergeCell ref="B5:H5"/>
    <mergeCell ref="G17:H17"/>
    <mergeCell ref="B15:C15"/>
    <mergeCell ref="E9:F9"/>
    <mergeCell ref="B106:H106"/>
    <mergeCell ref="B95:H95"/>
    <mergeCell ref="B47:H47"/>
    <mergeCell ref="G10:H10"/>
    <mergeCell ref="G16:H16"/>
    <mergeCell ref="B103:F103"/>
    <mergeCell ref="B58:H58"/>
    <mergeCell ref="B57:H57"/>
    <mergeCell ref="G15:H15"/>
    <mergeCell ref="B55:C55"/>
    <mergeCell ref="B46:C46"/>
    <mergeCell ref="G7:H7"/>
    <mergeCell ref="B56:H56"/>
    <mergeCell ref="B21:H21"/>
    <mergeCell ref="G11:H11"/>
    <mergeCell ref="G18:H18"/>
    <mergeCell ref="B38:F38"/>
    <mergeCell ref="E7:F7"/>
    <mergeCell ref="E16:F16"/>
    <mergeCell ref="E17:F17"/>
    <mergeCell ref="E10:F10"/>
    <mergeCell ref="E8:F8"/>
    <mergeCell ref="E11:F11"/>
    <mergeCell ref="E15:F15"/>
    <mergeCell ref="B117:H117"/>
    <mergeCell ref="B37:H37"/>
    <mergeCell ref="B115:H115"/>
    <mergeCell ref="B96:H96"/>
    <mergeCell ref="B44:H44"/>
    <mergeCell ref="B42:H42"/>
    <mergeCell ref="B114:H114"/>
    <mergeCell ref="B65:H65"/>
    <mergeCell ref="B102:H102"/>
    <mergeCell ref="B40:F40"/>
  </mergeCells>
  <dataValidations count="5">
    <dataValidation type="list" allowBlank="1" showInputMessage="1" showErrorMessage="1" sqref="G99 E90:F93 E73:F76 E71:F71 G133:G139 G118:G119 E81:F85 G103">
      <formula1>"Yes, No,DK"</formula1>
    </dataValidation>
    <dataValidation type="list" allowBlank="1" showInputMessage="1" showErrorMessage="1" sqref="G59">
      <formula1>"Formal, Informal, No real career ladder, DK"</formula1>
    </dataValidation>
    <dataValidation allowBlank="1" showInputMessage="1" showErrorMessage="1" sqref="G63 G81:H85 G90:H93 H130:H140 H103 H118 H119 H122 H123 H124 H125 H126 H127 H128"/>
    <dataValidation type="list" allowBlank="1" showInputMessage="1" showErrorMessage="1" sqref="G39 G41">
      <formula1>"Yes,DK, Override"</formula1>
    </dataValidation>
    <dataValidation type="list" allowBlank="1" showInputMessage="1" showErrorMessage="1" sqref="G132">
      <formula1>"Lower, Moderate, Middle, Upper"</formula1>
    </dataValidation>
  </dataValidations>
  <printOptions/>
  <pageMargins left="0.5" right="0.5" top="0.75" bottom="0.65" header="0.5" footer="0.5"/>
  <pageSetup fitToHeight="0" fitToWidth="1" horizontalDpi="600" verticalDpi="600" orientation="portrait" scale="54" r:id="rId1"/>
  <headerFooter alignWithMargins="0">
    <oddFooter>&amp;L&amp;A
&amp;F&amp;CMarch 2005&amp;R&amp;P of 3</oddFooter>
  </headerFooter>
  <rowBreaks count="2" manualBreakCount="2">
    <brk id="63" max="7" man="1"/>
    <brk id="127" max="7" man="1"/>
  </rowBreaks>
</worksheet>
</file>

<file path=xl/worksheets/sheet3.xml><?xml version="1.0" encoding="utf-8"?>
<worksheet xmlns="http://schemas.openxmlformats.org/spreadsheetml/2006/main" xmlns:r="http://schemas.openxmlformats.org/officeDocument/2006/relationships">
  <dimension ref="A3:CM20"/>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20" sqref="A20"/>
    </sheetView>
  </sheetViews>
  <sheetFormatPr defaultColWidth="9.140625" defaultRowHeight="12.75"/>
  <cols>
    <col min="1" max="1" width="18.7109375" style="0" customWidth="1"/>
    <col min="2" max="2" width="12.00390625" style="0" customWidth="1"/>
    <col min="3" max="3" width="11.57421875" style="0" customWidth="1"/>
    <col min="7" max="7" width="10.57421875" style="0" customWidth="1"/>
    <col min="11" max="11" width="10.421875" style="0" customWidth="1"/>
    <col min="12" max="14" width="11.57421875" style="0" customWidth="1"/>
    <col min="15" max="15" width="12.00390625" style="0" customWidth="1"/>
    <col min="18" max="18" width="10.28125" style="0" customWidth="1"/>
    <col min="20" max="20" width="11.8515625" style="0" customWidth="1"/>
    <col min="21" max="21" width="11.00390625" style="0" customWidth="1"/>
    <col min="32" max="32" width="10.57421875" style="0" customWidth="1"/>
    <col min="38" max="38" width="10.57421875" style="0" customWidth="1"/>
    <col min="46" max="46" width="11.28125" style="0" customWidth="1"/>
    <col min="51" max="51" width="10.00390625" style="0" customWidth="1"/>
    <col min="60" max="60" width="19.140625" style="0" customWidth="1"/>
    <col min="61" max="61" width="14.28125" style="0" customWidth="1"/>
    <col min="78" max="78" width="11.421875" style="0" customWidth="1"/>
    <col min="79" max="79" width="10.421875" style="0" customWidth="1"/>
  </cols>
  <sheetData>
    <row r="3" ht="12.75">
      <c r="B3" s="51" t="s">
        <v>281</v>
      </c>
    </row>
    <row r="4" spans="30:59" ht="13.5" thickBot="1">
      <c r="AD4" s="219" t="s">
        <v>223</v>
      </c>
      <c r="AE4" s="220"/>
      <c r="AF4" s="220"/>
      <c r="AG4" s="220"/>
      <c r="AH4" s="220"/>
      <c r="AI4" s="221"/>
      <c r="AJ4" s="222" t="s">
        <v>224</v>
      </c>
      <c r="AK4" s="223"/>
      <c r="AL4" s="223"/>
      <c r="AM4" s="223"/>
      <c r="AN4" s="223"/>
      <c r="AO4" s="224"/>
      <c r="AP4" s="225" t="s">
        <v>223</v>
      </c>
      <c r="AQ4" s="225"/>
      <c r="AR4" s="225"/>
      <c r="AS4" s="225"/>
      <c r="AT4" s="225"/>
      <c r="AU4" s="226" t="s">
        <v>224</v>
      </c>
      <c r="AV4" s="226"/>
      <c r="AW4" s="226"/>
      <c r="AX4" s="226"/>
      <c r="AY4" s="226"/>
      <c r="AZ4" s="217" t="s">
        <v>223</v>
      </c>
      <c r="BA4" s="217"/>
      <c r="BB4" s="217"/>
      <c r="BC4" s="217"/>
      <c r="BD4" s="218" t="s">
        <v>223</v>
      </c>
      <c r="BE4" s="218"/>
      <c r="BF4" s="218"/>
      <c r="BG4" s="218"/>
    </row>
    <row r="5" spans="1:91" s="118" customFormat="1" ht="31.5">
      <c r="A5" s="117" t="s">
        <v>256</v>
      </c>
      <c r="B5" s="236" t="s">
        <v>315</v>
      </c>
      <c r="C5" s="237"/>
      <c r="D5" s="237"/>
      <c r="E5" s="237"/>
      <c r="F5" s="238"/>
      <c r="G5" s="236" t="s">
        <v>316</v>
      </c>
      <c r="H5" s="237"/>
      <c r="I5" s="237"/>
      <c r="J5" s="238"/>
      <c r="K5" s="233" t="s">
        <v>109</v>
      </c>
      <c r="L5" s="234"/>
      <c r="M5" s="234"/>
      <c r="N5" s="234"/>
      <c r="O5" s="234"/>
      <c r="P5" s="234"/>
      <c r="Q5" s="235"/>
      <c r="R5" s="233" t="s">
        <v>335</v>
      </c>
      <c r="S5" s="234"/>
      <c r="T5" s="234"/>
      <c r="U5" s="235"/>
      <c r="V5" s="233" t="s">
        <v>194</v>
      </c>
      <c r="W5" s="234"/>
      <c r="X5" s="234"/>
      <c r="Y5" s="234"/>
      <c r="Z5" s="235"/>
      <c r="AA5" s="233" t="s">
        <v>201</v>
      </c>
      <c r="AB5" s="234"/>
      <c r="AC5" s="235"/>
      <c r="AD5" s="245" t="s">
        <v>113</v>
      </c>
      <c r="AE5" s="246"/>
      <c r="AF5" s="246"/>
      <c r="AG5" s="246"/>
      <c r="AH5" s="246"/>
      <c r="AI5" s="247"/>
      <c r="AJ5" s="248" t="s">
        <v>113</v>
      </c>
      <c r="AK5" s="249"/>
      <c r="AL5" s="249"/>
      <c r="AM5" s="249"/>
      <c r="AN5" s="249"/>
      <c r="AO5" s="250"/>
      <c r="AP5" s="239" t="s">
        <v>186</v>
      </c>
      <c r="AQ5" s="240"/>
      <c r="AR5" s="240"/>
      <c r="AS5" s="240"/>
      <c r="AT5" s="241"/>
      <c r="AU5" s="242" t="s">
        <v>186</v>
      </c>
      <c r="AV5" s="243"/>
      <c r="AW5" s="243"/>
      <c r="AX5" s="243"/>
      <c r="AY5" s="244"/>
      <c r="AZ5" s="239" t="s">
        <v>114</v>
      </c>
      <c r="BA5" s="240"/>
      <c r="BB5" s="240"/>
      <c r="BC5" s="241"/>
      <c r="BD5" s="242" t="s">
        <v>114</v>
      </c>
      <c r="BE5" s="243"/>
      <c r="BF5" s="243"/>
      <c r="BG5" s="244"/>
      <c r="BH5" s="131" t="s">
        <v>187</v>
      </c>
      <c r="BI5" s="131" t="s">
        <v>259</v>
      </c>
      <c r="BJ5" s="233" t="s">
        <v>190</v>
      </c>
      <c r="BK5" s="234"/>
      <c r="BL5" s="235"/>
      <c r="BM5" s="131" t="s">
        <v>115</v>
      </c>
      <c r="BN5" s="233" t="s">
        <v>260</v>
      </c>
      <c r="BO5" s="235"/>
      <c r="BP5" s="233" t="s">
        <v>241</v>
      </c>
      <c r="BQ5" s="234"/>
      <c r="BR5" s="234"/>
      <c r="BS5" s="234"/>
      <c r="BT5" s="235"/>
      <c r="BU5" s="233" t="s">
        <v>112</v>
      </c>
      <c r="BV5" s="234"/>
      <c r="BW5" s="234"/>
      <c r="BX5" s="234"/>
      <c r="BY5" s="234"/>
      <c r="BZ5" s="234"/>
      <c r="CA5" s="234"/>
      <c r="CB5" s="234"/>
      <c r="CC5" s="234"/>
      <c r="CD5" s="234"/>
      <c r="CE5" s="235"/>
      <c r="CF5" s="132"/>
      <c r="CG5" s="132"/>
      <c r="CH5" s="132"/>
      <c r="CI5" s="132"/>
      <c r="CJ5" s="132"/>
      <c r="CK5" s="132"/>
      <c r="CL5" s="132"/>
      <c r="CM5" s="132"/>
    </row>
    <row r="6" spans="1:83" s="118" customFormat="1" ht="84" customHeight="1">
      <c r="A6" s="117" t="s">
        <v>257</v>
      </c>
      <c r="B6" s="154" t="s">
        <v>263</v>
      </c>
      <c r="C6" s="155" t="s">
        <v>308</v>
      </c>
      <c r="D6" s="155" t="s">
        <v>95</v>
      </c>
      <c r="E6" s="155" t="s">
        <v>96</v>
      </c>
      <c r="F6" s="156" t="s">
        <v>97</v>
      </c>
      <c r="G6" s="154" t="s">
        <v>203</v>
      </c>
      <c r="H6" s="155" t="s">
        <v>276</v>
      </c>
      <c r="I6" s="155" t="s">
        <v>264</v>
      </c>
      <c r="J6" s="156" t="s">
        <v>313</v>
      </c>
      <c r="K6" s="154" t="s">
        <v>204</v>
      </c>
      <c r="L6" s="155" t="s">
        <v>205</v>
      </c>
      <c r="M6" s="155" t="s">
        <v>206</v>
      </c>
      <c r="N6" s="155" t="s">
        <v>207</v>
      </c>
      <c r="O6" s="155" t="s">
        <v>208</v>
      </c>
      <c r="P6" s="155" t="s">
        <v>209</v>
      </c>
      <c r="Q6" s="157" t="s">
        <v>210</v>
      </c>
      <c r="R6" s="154" t="s">
        <v>211</v>
      </c>
      <c r="S6" s="155" t="s">
        <v>212</v>
      </c>
      <c r="T6" s="155" t="s">
        <v>213</v>
      </c>
      <c r="U6" s="158" t="s">
        <v>214</v>
      </c>
      <c r="V6" s="154" t="s">
        <v>215</v>
      </c>
      <c r="W6" s="155" t="s">
        <v>216</v>
      </c>
      <c r="X6" s="155" t="s">
        <v>217</v>
      </c>
      <c r="Y6" s="158" t="s">
        <v>218</v>
      </c>
      <c r="Z6" s="157" t="s">
        <v>219</v>
      </c>
      <c r="AA6" s="154" t="s">
        <v>220</v>
      </c>
      <c r="AB6" s="155" t="s">
        <v>221</v>
      </c>
      <c r="AC6" s="156" t="s">
        <v>222</v>
      </c>
      <c r="AD6" s="159" t="s">
        <v>225</v>
      </c>
      <c r="AE6" s="160" t="s">
        <v>226</v>
      </c>
      <c r="AF6" s="160" t="s">
        <v>227</v>
      </c>
      <c r="AG6" s="160" t="s">
        <v>228</v>
      </c>
      <c r="AH6" s="160" t="s">
        <v>88</v>
      </c>
      <c r="AI6" s="161" t="s">
        <v>229</v>
      </c>
      <c r="AJ6" s="162" t="s">
        <v>225</v>
      </c>
      <c r="AK6" s="163" t="s">
        <v>226</v>
      </c>
      <c r="AL6" s="163" t="s">
        <v>227</v>
      </c>
      <c r="AM6" s="163" t="s">
        <v>228</v>
      </c>
      <c r="AN6" s="163" t="s">
        <v>88</v>
      </c>
      <c r="AO6" s="164" t="s">
        <v>229</v>
      </c>
      <c r="AP6" s="159" t="s">
        <v>265</v>
      </c>
      <c r="AQ6" s="160" t="s">
        <v>230</v>
      </c>
      <c r="AR6" s="160" t="s">
        <v>231</v>
      </c>
      <c r="AS6" s="160" t="s">
        <v>232</v>
      </c>
      <c r="AT6" s="161" t="s">
        <v>233</v>
      </c>
      <c r="AU6" s="162" t="s">
        <v>265</v>
      </c>
      <c r="AV6" s="163" t="s">
        <v>230</v>
      </c>
      <c r="AW6" s="163" t="s">
        <v>231</v>
      </c>
      <c r="AX6" s="163" t="s">
        <v>232</v>
      </c>
      <c r="AY6" s="164" t="s">
        <v>233</v>
      </c>
      <c r="AZ6" s="159" t="s">
        <v>234</v>
      </c>
      <c r="BA6" s="160" t="s">
        <v>92</v>
      </c>
      <c r="BB6" s="160" t="s">
        <v>93</v>
      </c>
      <c r="BC6" s="161" t="s">
        <v>235</v>
      </c>
      <c r="BD6" s="162" t="s">
        <v>234</v>
      </c>
      <c r="BE6" s="163" t="s">
        <v>92</v>
      </c>
      <c r="BF6" s="163" t="s">
        <v>93</v>
      </c>
      <c r="BG6" s="164" t="s">
        <v>235</v>
      </c>
      <c r="BH6" s="165" t="s">
        <v>266</v>
      </c>
      <c r="BI6" s="165" t="s">
        <v>267</v>
      </c>
      <c r="BJ6" s="154" t="s">
        <v>236</v>
      </c>
      <c r="BK6" s="155" t="s">
        <v>237</v>
      </c>
      <c r="BL6" s="156"/>
      <c r="BM6" s="165" t="s">
        <v>238</v>
      </c>
      <c r="BN6" s="154" t="s">
        <v>239</v>
      </c>
      <c r="BO6" s="156" t="s">
        <v>240</v>
      </c>
      <c r="BP6" s="154" t="s">
        <v>242</v>
      </c>
      <c r="BQ6" s="158" t="s">
        <v>243</v>
      </c>
      <c r="BR6" s="158" t="s">
        <v>244</v>
      </c>
      <c r="BS6" s="158" t="s">
        <v>245</v>
      </c>
      <c r="BT6" s="157" t="s">
        <v>246</v>
      </c>
      <c r="BU6" s="154" t="s">
        <v>247</v>
      </c>
      <c r="BV6" s="155" t="s">
        <v>248</v>
      </c>
      <c r="BW6" s="155" t="s">
        <v>268</v>
      </c>
      <c r="BX6" s="158" t="s">
        <v>249</v>
      </c>
      <c r="BY6" s="158" t="s">
        <v>250</v>
      </c>
      <c r="BZ6" s="158" t="s">
        <v>251</v>
      </c>
      <c r="CA6" s="158" t="s">
        <v>252</v>
      </c>
      <c r="CB6" s="158" t="s">
        <v>253</v>
      </c>
      <c r="CC6" s="158" t="s">
        <v>254</v>
      </c>
      <c r="CD6" s="158" t="s">
        <v>255</v>
      </c>
      <c r="CE6" s="157" t="s">
        <v>261</v>
      </c>
    </row>
    <row r="7" spans="1:83" s="1" customFormat="1" ht="15.75">
      <c r="A7" s="111" t="s">
        <v>262</v>
      </c>
      <c r="B7" s="113">
        <v>1</v>
      </c>
      <c r="C7" s="36">
        <v>2</v>
      </c>
      <c r="D7" s="36">
        <v>3</v>
      </c>
      <c r="E7" s="36">
        <v>4</v>
      </c>
      <c r="F7" s="114">
        <v>5</v>
      </c>
      <c r="G7" s="113">
        <v>6</v>
      </c>
      <c r="H7" s="36">
        <v>7</v>
      </c>
      <c r="I7" s="36">
        <v>8</v>
      </c>
      <c r="J7" s="114">
        <v>9</v>
      </c>
      <c r="K7" s="113">
        <v>10</v>
      </c>
      <c r="L7" s="36">
        <f>1+K7</f>
        <v>11</v>
      </c>
      <c r="M7" s="36" t="s">
        <v>286</v>
      </c>
      <c r="N7" s="36">
        <v>12</v>
      </c>
      <c r="O7" s="36" t="s">
        <v>285</v>
      </c>
      <c r="P7" s="36">
        <v>13</v>
      </c>
      <c r="Q7" s="114" t="s">
        <v>45</v>
      </c>
      <c r="R7" s="113">
        <v>14</v>
      </c>
      <c r="S7" s="36" t="s">
        <v>46</v>
      </c>
      <c r="T7" s="36">
        <v>15</v>
      </c>
      <c r="U7" s="36" t="s">
        <v>289</v>
      </c>
      <c r="V7" s="113">
        <v>16</v>
      </c>
      <c r="W7" s="36">
        <v>17</v>
      </c>
      <c r="X7" s="36" t="s">
        <v>290</v>
      </c>
      <c r="Y7" s="36" t="s">
        <v>291</v>
      </c>
      <c r="Z7" s="114" t="s">
        <v>292</v>
      </c>
      <c r="AA7" s="113">
        <v>19</v>
      </c>
      <c r="AB7" s="36">
        <f>AA7+1</f>
        <v>20</v>
      </c>
      <c r="AC7" s="114">
        <f>1+AB7</f>
        <v>21</v>
      </c>
      <c r="AD7" s="119">
        <f>AC7+1</f>
        <v>22</v>
      </c>
      <c r="AE7" s="101" t="s">
        <v>293</v>
      </c>
      <c r="AF7" s="101">
        <v>23</v>
      </c>
      <c r="AG7" s="101">
        <v>24</v>
      </c>
      <c r="AH7" s="101">
        <v>25</v>
      </c>
      <c r="AI7" s="120">
        <v>26</v>
      </c>
      <c r="AJ7" s="124">
        <v>22</v>
      </c>
      <c r="AK7" s="104" t="s">
        <v>293</v>
      </c>
      <c r="AL7" s="104">
        <v>23</v>
      </c>
      <c r="AM7" s="104">
        <v>24</v>
      </c>
      <c r="AN7" s="104">
        <v>25</v>
      </c>
      <c r="AO7" s="125">
        <v>26</v>
      </c>
      <c r="AP7" s="119">
        <f>AI7+1</f>
        <v>27</v>
      </c>
      <c r="AQ7" s="101">
        <f>1+AP7</f>
        <v>28</v>
      </c>
      <c r="AR7" s="101">
        <f>1+AQ7</f>
        <v>29</v>
      </c>
      <c r="AS7" s="101">
        <f>1+AR7</f>
        <v>30</v>
      </c>
      <c r="AT7" s="120">
        <f>1+AS7</f>
        <v>31</v>
      </c>
      <c r="AU7" s="124">
        <v>27</v>
      </c>
      <c r="AV7" s="104">
        <f>1+AU7</f>
        <v>28</v>
      </c>
      <c r="AW7" s="104">
        <f>1+AV7</f>
        <v>29</v>
      </c>
      <c r="AX7" s="104">
        <f>1+AW7</f>
        <v>30</v>
      </c>
      <c r="AY7" s="125">
        <f>1+AX7</f>
        <v>31</v>
      </c>
      <c r="AZ7" s="119">
        <f>AT7+1</f>
        <v>32</v>
      </c>
      <c r="BA7" s="101">
        <f>AZ7+1</f>
        <v>33</v>
      </c>
      <c r="BB7" s="101">
        <f>BA7+1</f>
        <v>34</v>
      </c>
      <c r="BC7" s="120">
        <f>BB7+1</f>
        <v>35</v>
      </c>
      <c r="BD7" s="124">
        <v>32</v>
      </c>
      <c r="BE7" s="104">
        <f>BD7+1</f>
        <v>33</v>
      </c>
      <c r="BF7" s="104">
        <f>BE7+1</f>
        <v>34</v>
      </c>
      <c r="BG7" s="125">
        <f>BF7+1</f>
        <v>35</v>
      </c>
      <c r="BH7" s="129">
        <f>1+BC7</f>
        <v>36</v>
      </c>
      <c r="BI7" s="129">
        <f>1+BH7</f>
        <v>37</v>
      </c>
      <c r="BJ7" s="113">
        <f>1+BI7</f>
        <v>38</v>
      </c>
      <c r="BK7" s="36">
        <f>BJ7+1</f>
        <v>39</v>
      </c>
      <c r="BL7" s="114">
        <f>BK7+1</f>
        <v>40</v>
      </c>
      <c r="BM7" s="129">
        <v>41</v>
      </c>
      <c r="BN7" s="113">
        <v>42</v>
      </c>
      <c r="BO7" s="114">
        <f>1+BN7</f>
        <v>43</v>
      </c>
      <c r="BP7" s="113">
        <v>44</v>
      </c>
      <c r="BQ7" s="36">
        <f>1+BP7</f>
        <v>45</v>
      </c>
      <c r="BR7" s="36">
        <f>1+BQ7</f>
        <v>46</v>
      </c>
      <c r="BS7" s="36">
        <f>1+BR7</f>
        <v>47</v>
      </c>
      <c r="BT7" s="114">
        <f>1+BS7</f>
        <v>48</v>
      </c>
      <c r="BU7" s="113">
        <v>49</v>
      </c>
      <c r="BV7" s="36">
        <f aca="true" t="shared" si="0" ref="BV7:CE7">1+BU7</f>
        <v>50</v>
      </c>
      <c r="BW7" s="36">
        <f t="shared" si="0"/>
        <v>51</v>
      </c>
      <c r="BX7" s="36">
        <f t="shared" si="0"/>
        <v>52</v>
      </c>
      <c r="BY7" s="36">
        <f t="shared" si="0"/>
        <v>53</v>
      </c>
      <c r="BZ7" s="36">
        <f t="shared" si="0"/>
        <v>54</v>
      </c>
      <c r="CA7" s="36">
        <f t="shared" si="0"/>
        <v>55</v>
      </c>
      <c r="CB7" s="36">
        <f t="shared" si="0"/>
        <v>56</v>
      </c>
      <c r="CC7" s="36">
        <f t="shared" si="0"/>
        <v>57</v>
      </c>
      <c r="CD7" s="36">
        <f t="shared" si="0"/>
        <v>58</v>
      </c>
      <c r="CE7" s="114">
        <f t="shared" si="0"/>
        <v>59</v>
      </c>
    </row>
    <row r="8" spans="1:83" s="1" customFormat="1" ht="13.5" thickBot="1">
      <c r="A8" s="112" t="s">
        <v>258</v>
      </c>
      <c r="B8" s="133">
        <f>CORE_SURVEY!E8</f>
        <v>0</v>
      </c>
      <c r="C8" s="134">
        <f>CORE_SURVEY!E9</f>
        <v>0</v>
      </c>
      <c r="D8" s="134">
        <f>CORE_SURVEY!E10</f>
        <v>0</v>
      </c>
      <c r="E8" s="134">
        <f>CORE_SURVEY!E11</f>
        <v>0</v>
      </c>
      <c r="F8" s="135">
        <f>CORE_SURVEY!E12</f>
        <v>0</v>
      </c>
      <c r="G8" s="133">
        <f>CORE_SURVEY!E15</f>
        <v>0</v>
      </c>
      <c r="H8" s="134">
        <f>CORE_SURVEY!E16</f>
        <v>0</v>
      </c>
      <c r="I8" s="134">
        <f>CORE_SURVEY!E17</f>
        <v>0</v>
      </c>
      <c r="J8" s="135">
        <f>CORE_SURVEY!E18</f>
        <v>0</v>
      </c>
      <c r="K8" s="139">
        <f>CORE_SURVEY!G24</f>
        <v>0</v>
      </c>
      <c r="L8" s="140">
        <f>CORE_SURVEY!G25</f>
        <v>0</v>
      </c>
      <c r="M8" s="5">
        <f>CORE_SURVEY!G26</f>
        <v>0</v>
      </c>
      <c r="N8" s="140">
        <f>CORE_SURVEY!G30</f>
        <v>0</v>
      </c>
      <c r="O8" s="5">
        <f>CORE_SURVEY!G31</f>
        <v>0</v>
      </c>
      <c r="P8" s="140">
        <f>CORE_SURVEY!G33</f>
        <v>0</v>
      </c>
      <c r="Q8" s="141">
        <f>CORE_SURVEY!G34</f>
        <v>0</v>
      </c>
      <c r="R8" s="142">
        <f>CORE_SURVEY!G38</f>
        <v>0</v>
      </c>
      <c r="S8" s="140">
        <f>CORE_SURVEY!G39</f>
        <v>0</v>
      </c>
      <c r="T8" s="143">
        <f>CORE_SURVEY!G40</f>
        <v>0</v>
      </c>
      <c r="U8" s="140">
        <f>CORE_SURVEY!G41</f>
        <v>0</v>
      </c>
      <c r="V8" s="144">
        <f>CORE_SURVEY!G48</f>
        <v>0</v>
      </c>
      <c r="W8" s="145">
        <f>CORE_SURVEY!G49</f>
        <v>0</v>
      </c>
      <c r="X8" s="146">
        <f>CORE_SURVEY!G51</f>
        <v>0</v>
      </c>
      <c r="Y8" s="146">
        <f>CORE_SURVEY!G52</f>
        <v>0</v>
      </c>
      <c r="Z8" s="147">
        <f>CORE_SURVEY!G53</f>
        <v>0</v>
      </c>
      <c r="AA8" s="115">
        <f>CORE_SURVEY!G59</f>
        <v>0</v>
      </c>
      <c r="AB8" s="140">
        <f>CORE_SURVEY!G60</f>
        <v>0</v>
      </c>
      <c r="AC8" s="116">
        <f>CORE_SURVEY!G63</f>
        <v>0</v>
      </c>
      <c r="AD8" s="121">
        <f>CORE_SURVEY!E71</f>
        <v>0</v>
      </c>
      <c r="AE8" s="148">
        <f>CORE_SURVEY!E72</f>
        <v>0</v>
      </c>
      <c r="AF8" s="122">
        <f>CORE_SURVEY!E73</f>
        <v>0</v>
      </c>
      <c r="AG8" s="122">
        <f>CORE_SURVEY!E74</f>
        <v>0</v>
      </c>
      <c r="AH8" s="122">
        <f>CORE_SURVEY!E75</f>
        <v>0</v>
      </c>
      <c r="AI8" s="123">
        <f>CORE_SURVEY!E76</f>
        <v>0</v>
      </c>
      <c r="AJ8" s="126">
        <f>CORE_SURVEY!F71</f>
        <v>0</v>
      </c>
      <c r="AK8" s="149">
        <f>CORE_SURVEY!F72</f>
        <v>0</v>
      </c>
      <c r="AL8" s="127">
        <f>CORE_SURVEY!F73</f>
        <v>0</v>
      </c>
      <c r="AM8" s="127">
        <f>CORE_SURVEY!F74</f>
        <v>0</v>
      </c>
      <c r="AN8" s="127">
        <f>CORE_SURVEY!F75</f>
        <v>0</v>
      </c>
      <c r="AO8" s="128">
        <f>CORE_SURVEY!F76</f>
        <v>0</v>
      </c>
      <c r="AP8" s="115">
        <f>CORE_SURVEY!E81</f>
        <v>0</v>
      </c>
      <c r="AQ8" s="5">
        <f>CORE_SURVEY!E82</f>
        <v>0</v>
      </c>
      <c r="AR8" s="5">
        <f>CORE_SURVEY!E83</f>
        <v>0</v>
      </c>
      <c r="AS8" s="5">
        <f>CORE_SURVEY!E84</f>
        <v>0</v>
      </c>
      <c r="AT8" s="116">
        <f>CORE_SURVEY!E85</f>
        <v>0</v>
      </c>
      <c r="AU8" s="115">
        <f>CORE_SURVEY!F81</f>
        <v>0</v>
      </c>
      <c r="AV8" s="5">
        <f>CORE_SURVEY!F82</f>
        <v>0</v>
      </c>
      <c r="AW8" s="5">
        <f>CORE_SURVEY!F83</f>
        <v>0</v>
      </c>
      <c r="AX8" s="5">
        <f>CORE_SURVEY!F84</f>
        <v>0</v>
      </c>
      <c r="AY8" s="116">
        <f>CORE_SURVEY!F85</f>
        <v>0</v>
      </c>
      <c r="AZ8" s="115">
        <f>CORE_SURVEY!E90</f>
        <v>0</v>
      </c>
      <c r="BA8" s="5">
        <f>CORE_SURVEY!E91</f>
        <v>0</v>
      </c>
      <c r="BB8" s="5">
        <f>CORE_SURVEY!E92</f>
        <v>0</v>
      </c>
      <c r="BC8" s="116">
        <f>CORE_SURVEY!E93</f>
        <v>0</v>
      </c>
      <c r="BD8" s="115">
        <f>CORE_SURVEY!F90</f>
        <v>0</v>
      </c>
      <c r="BE8" s="5">
        <f>CORE_SURVEY!F91</f>
        <v>0</v>
      </c>
      <c r="BF8" s="5">
        <f>CORE_SURVEY!F92</f>
        <v>0</v>
      </c>
      <c r="BG8" s="116">
        <f>CORE_SURVEY!F93</f>
        <v>0</v>
      </c>
      <c r="BH8" s="130">
        <f>CORE_SURVEY!G99</f>
        <v>0</v>
      </c>
      <c r="BI8" s="130">
        <f>CORE_SURVEY!G103</f>
        <v>0</v>
      </c>
      <c r="BJ8" s="150">
        <f>CORE_SURVEY!G107</f>
        <v>0</v>
      </c>
      <c r="BK8" s="151">
        <f>CORE_SURVEY!G108</f>
        <v>0</v>
      </c>
      <c r="BL8" s="152">
        <f>CORE_SURVEY!G109</f>
        <v>0</v>
      </c>
      <c r="BM8" s="153">
        <f>CORE_SURVEY!G112</f>
        <v>0</v>
      </c>
      <c r="BN8" s="115">
        <f>CORE_SURVEY!G118</f>
        <v>0</v>
      </c>
      <c r="BO8" s="116">
        <f>CORE_SURVEY!G119</f>
        <v>0</v>
      </c>
      <c r="BP8" s="133">
        <f>CORE_SURVEY!G122</f>
        <v>0</v>
      </c>
      <c r="BQ8" s="134">
        <f>CORE_SURVEY!G123</f>
        <v>0</v>
      </c>
      <c r="BR8" s="134">
        <f>CORE_SURVEY!G124</f>
        <v>0</v>
      </c>
      <c r="BS8" s="5">
        <f>CORE_SURVEY!G125</f>
        <v>0</v>
      </c>
      <c r="BT8" s="116">
        <f>CORE_SURVEY!E126</f>
        <v>0</v>
      </c>
      <c r="BU8" s="133">
        <f>CORE_SURVEY!G130</f>
        <v>0</v>
      </c>
      <c r="BV8" s="134">
        <f>CORE_SURVEY!G131</f>
        <v>0</v>
      </c>
      <c r="BW8" s="5">
        <f>CORE_SURVEY!G132</f>
        <v>0</v>
      </c>
      <c r="BX8" s="5">
        <f>CORE_SURVEY!G133</f>
        <v>0</v>
      </c>
      <c r="BY8" s="5">
        <f>CORE_SURVEY!G134</f>
        <v>0</v>
      </c>
      <c r="BZ8" s="5">
        <f>CORE_SURVEY!G135</f>
        <v>0</v>
      </c>
      <c r="CA8" s="5">
        <f>CORE_SURVEY!G136</f>
        <v>0</v>
      </c>
      <c r="CB8" s="5">
        <f>CORE_SURVEY!G137</f>
        <v>0</v>
      </c>
      <c r="CC8" s="5">
        <f>CORE_SURVEY!G138</f>
        <v>0</v>
      </c>
      <c r="CD8" s="5">
        <f>CORE_SURVEY!G139</f>
        <v>0</v>
      </c>
      <c r="CE8" s="135">
        <f>CORE_SURVEY!E140</f>
        <v>0</v>
      </c>
    </row>
    <row r="15" spans="2:83" ht="12.75">
      <c r="B15" s="166" t="s">
        <v>269</v>
      </c>
      <c r="E15" s="166" t="s">
        <v>269</v>
      </c>
      <c r="H15" s="166" t="s">
        <v>269</v>
      </c>
      <c r="K15" s="166" t="s">
        <v>269</v>
      </c>
      <c r="N15" s="166" t="s">
        <v>269</v>
      </c>
      <c r="Q15" s="166" t="s">
        <v>269</v>
      </c>
      <c r="T15" s="166" t="s">
        <v>269</v>
      </c>
      <c r="W15" s="166" t="s">
        <v>269</v>
      </c>
      <c r="Z15" s="166" t="s">
        <v>269</v>
      </c>
      <c r="AC15" s="166" t="s">
        <v>269</v>
      </c>
      <c r="AF15" s="166" t="s">
        <v>269</v>
      </c>
      <c r="AI15" s="166" t="s">
        <v>269</v>
      </c>
      <c r="AL15" s="166" t="s">
        <v>269</v>
      </c>
      <c r="AO15" s="166" t="s">
        <v>269</v>
      </c>
      <c r="AR15" s="166" t="s">
        <v>269</v>
      </c>
      <c r="AU15" s="166" t="s">
        <v>269</v>
      </c>
      <c r="AX15" s="166" t="s">
        <v>269</v>
      </c>
      <c r="BA15" s="166" t="s">
        <v>269</v>
      </c>
      <c r="BD15" s="166" t="s">
        <v>269</v>
      </c>
      <c r="BG15" s="166" t="s">
        <v>269</v>
      </c>
      <c r="BJ15" s="166" t="s">
        <v>269</v>
      </c>
      <c r="BM15" s="166" t="s">
        <v>269</v>
      </c>
      <c r="BP15" s="166" t="s">
        <v>269</v>
      </c>
      <c r="BS15" s="166" t="s">
        <v>269</v>
      </c>
      <c r="BV15" s="166" t="s">
        <v>269</v>
      </c>
      <c r="BY15" s="166" t="s">
        <v>269</v>
      </c>
      <c r="CB15" s="166" t="s">
        <v>269</v>
      </c>
      <c r="CE15" s="166" t="s">
        <v>269</v>
      </c>
    </row>
    <row r="16" spans="30:59" ht="13.5" thickBot="1">
      <c r="AD16" s="219" t="s">
        <v>223</v>
      </c>
      <c r="AE16" s="220"/>
      <c r="AF16" s="220"/>
      <c r="AG16" s="220"/>
      <c r="AH16" s="220"/>
      <c r="AI16" s="221"/>
      <c r="AJ16" s="222" t="s">
        <v>224</v>
      </c>
      <c r="AK16" s="223"/>
      <c r="AL16" s="223"/>
      <c r="AM16" s="223"/>
      <c r="AN16" s="223"/>
      <c r="AO16" s="224"/>
      <c r="AP16" s="225" t="s">
        <v>223</v>
      </c>
      <c r="AQ16" s="225"/>
      <c r="AR16" s="225"/>
      <c r="AS16" s="225"/>
      <c r="AT16" s="225"/>
      <c r="AU16" s="226" t="s">
        <v>224</v>
      </c>
      <c r="AV16" s="226"/>
      <c r="AW16" s="226"/>
      <c r="AX16" s="226"/>
      <c r="AY16" s="226"/>
      <c r="AZ16" s="217" t="s">
        <v>223</v>
      </c>
      <c r="BA16" s="217"/>
      <c r="BB16" s="217"/>
      <c r="BC16" s="217"/>
      <c r="BD16" s="218" t="s">
        <v>223</v>
      </c>
      <c r="BE16" s="218"/>
      <c r="BF16" s="218"/>
      <c r="BG16" s="218"/>
    </row>
    <row r="17" spans="1:91" s="118" customFormat="1" ht="31.5">
      <c r="A17" s="117" t="s">
        <v>256</v>
      </c>
      <c r="B17" s="227" t="s">
        <v>315</v>
      </c>
      <c r="C17" s="228"/>
      <c r="D17" s="228"/>
      <c r="E17" s="228"/>
      <c r="F17" s="229"/>
      <c r="G17" s="227" t="s">
        <v>316</v>
      </c>
      <c r="H17" s="228"/>
      <c r="I17" s="228"/>
      <c r="J17" s="229"/>
      <c r="K17" s="227" t="s">
        <v>109</v>
      </c>
      <c r="L17" s="228"/>
      <c r="M17" s="228"/>
      <c r="N17" s="228"/>
      <c r="O17" s="228"/>
      <c r="P17" s="228"/>
      <c r="Q17" s="229"/>
      <c r="R17" s="227" t="s">
        <v>335</v>
      </c>
      <c r="S17" s="228"/>
      <c r="T17" s="228"/>
      <c r="U17" s="229"/>
      <c r="V17" s="227" t="s">
        <v>194</v>
      </c>
      <c r="W17" s="228"/>
      <c r="X17" s="228"/>
      <c r="Y17" s="228"/>
      <c r="Z17" s="229"/>
      <c r="AA17" s="227" t="s">
        <v>201</v>
      </c>
      <c r="AB17" s="228"/>
      <c r="AC17" s="229"/>
      <c r="AD17" s="227" t="s">
        <v>113</v>
      </c>
      <c r="AE17" s="228"/>
      <c r="AF17" s="228"/>
      <c r="AG17" s="228"/>
      <c r="AH17" s="228"/>
      <c r="AI17" s="229"/>
      <c r="AJ17" s="227" t="s">
        <v>113</v>
      </c>
      <c r="AK17" s="228"/>
      <c r="AL17" s="228"/>
      <c r="AM17" s="228"/>
      <c r="AN17" s="228"/>
      <c r="AO17" s="229"/>
      <c r="AP17" s="230" t="s">
        <v>186</v>
      </c>
      <c r="AQ17" s="231"/>
      <c r="AR17" s="231"/>
      <c r="AS17" s="231"/>
      <c r="AT17" s="232"/>
      <c r="AU17" s="230" t="s">
        <v>186</v>
      </c>
      <c r="AV17" s="231"/>
      <c r="AW17" s="231"/>
      <c r="AX17" s="231"/>
      <c r="AY17" s="232"/>
      <c r="AZ17" s="230" t="s">
        <v>114</v>
      </c>
      <c r="BA17" s="231"/>
      <c r="BB17" s="231"/>
      <c r="BC17" s="232"/>
      <c r="BD17" s="230" t="s">
        <v>114</v>
      </c>
      <c r="BE17" s="231"/>
      <c r="BF17" s="231"/>
      <c r="BG17" s="232"/>
      <c r="BH17" s="167" t="s">
        <v>187</v>
      </c>
      <c r="BI17" s="167" t="s">
        <v>259</v>
      </c>
      <c r="BJ17" s="227" t="s">
        <v>190</v>
      </c>
      <c r="BK17" s="228"/>
      <c r="BL17" s="229"/>
      <c r="BM17" s="167" t="s">
        <v>115</v>
      </c>
      <c r="BN17" s="227" t="s">
        <v>260</v>
      </c>
      <c r="BO17" s="229"/>
      <c r="BP17" s="227" t="s">
        <v>241</v>
      </c>
      <c r="BQ17" s="228"/>
      <c r="BR17" s="228"/>
      <c r="BS17" s="228"/>
      <c r="BT17" s="229"/>
      <c r="BU17" s="227" t="s">
        <v>112</v>
      </c>
      <c r="BV17" s="228"/>
      <c r="BW17" s="228"/>
      <c r="BX17" s="228"/>
      <c r="BY17" s="228"/>
      <c r="BZ17" s="228"/>
      <c r="CA17" s="228"/>
      <c r="CB17" s="228"/>
      <c r="CC17" s="228"/>
      <c r="CD17" s="228"/>
      <c r="CE17" s="229"/>
      <c r="CF17" s="132"/>
      <c r="CG17" s="132"/>
      <c r="CH17" s="132"/>
      <c r="CI17" s="132"/>
      <c r="CJ17" s="132"/>
      <c r="CK17" s="132"/>
      <c r="CL17" s="132"/>
      <c r="CM17" s="132"/>
    </row>
    <row r="18" spans="1:83" s="118" customFormat="1" ht="84" customHeight="1">
      <c r="A18" s="117" t="s">
        <v>257</v>
      </c>
      <c r="B18" s="168" t="s">
        <v>263</v>
      </c>
      <c r="C18" s="168" t="s">
        <v>308</v>
      </c>
      <c r="D18" s="168" t="s">
        <v>95</v>
      </c>
      <c r="E18" s="168" t="s">
        <v>96</v>
      </c>
      <c r="F18" s="168" t="s">
        <v>97</v>
      </c>
      <c r="G18" s="168" t="s">
        <v>203</v>
      </c>
      <c r="H18" s="168" t="s">
        <v>276</v>
      </c>
      <c r="I18" s="168" t="s">
        <v>264</v>
      </c>
      <c r="J18" s="168" t="s">
        <v>313</v>
      </c>
      <c r="K18" s="168" t="s">
        <v>204</v>
      </c>
      <c r="L18" s="168" t="s">
        <v>205</v>
      </c>
      <c r="M18" s="168" t="s">
        <v>206</v>
      </c>
      <c r="N18" s="168" t="s">
        <v>207</v>
      </c>
      <c r="O18" s="168" t="s">
        <v>208</v>
      </c>
      <c r="P18" s="168" t="s">
        <v>209</v>
      </c>
      <c r="Q18" s="168" t="s">
        <v>210</v>
      </c>
      <c r="R18" s="168" t="s">
        <v>211</v>
      </c>
      <c r="S18" s="168" t="s">
        <v>212</v>
      </c>
      <c r="T18" s="168" t="s">
        <v>213</v>
      </c>
      <c r="U18" s="168" t="s">
        <v>214</v>
      </c>
      <c r="V18" s="168" t="s">
        <v>215</v>
      </c>
      <c r="W18" s="168" t="s">
        <v>216</v>
      </c>
      <c r="X18" s="168" t="s">
        <v>217</v>
      </c>
      <c r="Y18" s="168" t="s">
        <v>218</v>
      </c>
      <c r="Z18" s="168" t="s">
        <v>219</v>
      </c>
      <c r="AA18" s="168" t="s">
        <v>220</v>
      </c>
      <c r="AB18" s="168" t="s">
        <v>221</v>
      </c>
      <c r="AC18" s="168" t="s">
        <v>222</v>
      </c>
      <c r="AD18" s="168" t="s">
        <v>225</v>
      </c>
      <c r="AE18" s="168" t="s">
        <v>226</v>
      </c>
      <c r="AF18" s="168" t="s">
        <v>227</v>
      </c>
      <c r="AG18" s="168" t="s">
        <v>228</v>
      </c>
      <c r="AH18" s="168" t="s">
        <v>88</v>
      </c>
      <c r="AI18" s="168" t="s">
        <v>229</v>
      </c>
      <c r="AJ18" s="168" t="s">
        <v>225</v>
      </c>
      <c r="AK18" s="168" t="s">
        <v>226</v>
      </c>
      <c r="AL18" s="168" t="s">
        <v>227</v>
      </c>
      <c r="AM18" s="168" t="s">
        <v>228</v>
      </c>
      <c r="AN18" s="168" t="s">
        <v>88</v>
      </c>
      <c r="AO18" s="168" t="s">
        <v>229</v>
      </c>
      <c r="AP18" s="168" t="s">
        <v>265</v>
      </c>
      <c r="AQ18" s="168" t="s">
        <v>230</v>
      </c>
      <c r="AR18" s="168" t="s">
        <v>231</v>
      </c>
      <c r="AS18" s="168" t="s">
        <v>232</v>
      </c>
      <c r="AT18" s="168" t="s">
        <v>233</v>
      </c>
      <c r="AU18" s="168" t="s">
        <v>265</v>
      </c>
      <c r="AV18" s="168" t="s">
        <v>230</v>
      </c>
      <c r="AW18" s="168" t="s">
        <v>231</v>
      </c>
      <c r="AX18" s="168" t="s">
        <v>232</v>
      </c>
      <c r="AY18" s="168" t="s">
        <v>233</v>
      </c>
      <c r="AZ18" s="168" t="s">
        <v>234</v>
      </c>
      <c r="BA18" s="168" t="s">
        <v>92</v>
      </c>
      <c r="BB18" s="168" t="s">
        <v>93</v>
      </c>
      <c r="BC18" s="168" t="s">
        <v>235</v>
      </c>
      <c r="BD18" s="168" t="s">
        <v>234</v>
      </c>
      <c r="BE18" s="168" t="s">
        <v>92</v>
      </c>
      <c r="BF18" s="168" t="s">
        <v>93</v>
      </c>
      <c r="BG18" s="168" t="s">
        <v>235</v>
      </c>
      <c r="BH18" s="168" t="s">
        <v>266</v>
      </c>
      <c r="BI18" s="168" t="s">
        <v>267</v>
      </c>
      <c r="BJ18" s="168" t="s">
        <v>236</v>
      </c>
      <c r="BK18" s="168" t="s">
        <v>237</v>
      </c>
      <c r="BL18" s="168"/>
      <c r="BM18" s="168" t="s">
        <v>238</v>
      </c>
      <c r="BN18" s="168" t="s">
        <v>239</v>
      </c>
      <c r="BO18" s="168" t="s">
        <v>240</v>
      </c>
      <c r="BP18" s="168" t="s">
        <v>242</v>
      </c>
      <c r="BQ18" s="168" t="s">
        <v>243</v>
      </c>
      <c r="BR18" s="168" t="s">
        <v>244</v>
      </c>
      <c r="BS18" s="168" t="s">
        <v>245</v>
      </c>
      <c r="BT18" s="168" t="s">
        <v>246</v>
      </c>
      <c r="BU18" s="168" t="s">
        <v>247</v>
      </c>
      <c r="BV18" s="168" t="s">
        <v>248</v>
      </c>
      <c r="BW18" s="168" t="s">
        <v>268</v>
      </c>
      <c r="BX18" s="168" t="s">
        <v>249</v>
      </c>
      <c r="BY18" s="168" t="s">
        <v>250</v>
      </c>
      <c r="BZ18" s="168" t="s">
        <v>251</v>
      </c>
      <c r="CA18" s="168" t="s">
        <v>252</v>
      </c>
      <c r="CB18" s="168" t="s">
        <v>253</v>
      </c>
      <c r="CC18" s="168" t="s">
        <v>254</v>
      </c>
      <c r="CD18" s="168" t="s">
        <v>255</v>
      </c>
      <c r="CE18" s="168" t="s">
        <v>261</v>
      </c>
    </row>
    <row r="19" spans="1:83" s="1" customFormat="1" ht="15.75">
      <c r="A19" s="111" t="s">
        <v>262</v>
      </c>
      <c r="B19" s="169">
        <v>1</v>
      </c>
      <c r="C19" s="169">
        <v>2</v>
      </c>
      <c r="D19" s="169">
        <v>3</v>
      </c>
      <c r="E19" s="169">
        <v>4</v>
      </c>
      <c r="F19" s="169">
        <v>5</v>
      </c>
      <c r="G19" s="169">
        <v>6</v>
      </c>
      <c r="H19" s="169">
        <v>7</v>
      </c>
      <c r="I19" s="169">
        <v>8</v>
      </c>
      <c r="J19" s="169">
        <v>9</v>
      </c>
      <c r="K19" s="169">
        <v>10</v>
      </c>
      <c r="L19" s="169">
        <f>1+K19</f>
        <v>11</v>
      </c>
      <c r="M19" s="169" t="s">
        <v>286</v>
      </c>
      <c r="N19" s="169">
        <v>12</v>
      </c>
      <c r="O19" s="169" t="s">
        <v>285</v>
      </c>
      <c r="P19" s="169">
        <v>13</v>
      </c>
      <c r="Q19" s="169" t="s">
        <v>45</v>
      </c>
      <c r="R19" s="169">
        <v>14</v>
      </c>
      <c r="S19" s="169" t="s">
        <v>46</v>
      </c>
      <c r="T19" s="169">
        <v>15</v>
      </c>
      <c r="U19" s="169" t="s">
        <v>289</v>
      </c>
      <c r="V19" s="169">
        <v>16</v>
      </c>
      <c r="W19" s="169">
        <v>17</v>
      </c>
      <c r="X19" s="169" t="s">
        <v>290</v>
      </c>
      <c r="Y19" s="169" t="s">
        <v>291</v>
      </c>
      <c r="Z19" s="169" t="s">
        <v>292</v>
      </c>
      <c r="AA19" s="169">
        <v>19</v>
      </c>
      <c r="AB19" s="169">
        <f>AA19+1</f>
        <v>20</v>
      </c>
      <c r="AC19" s="169">
        <f>1+AB19</f>
        <v>21</v>
      </c>
      <c r="AD19" s="169">
        <f>AC19+1</f>
        <v>22</v>
      </c>
      <c r="AE19" s="169" t="s">
        <v>293</v>
      </c>
      <c r="AF19" s="169">
        <v>23</v>
      </c>
      <c r="AG19" s="169">
        <v>24</v>
      </c>
      <c r="AH19" s="169">
        <v>25</v>
      </c>
      <c r="AI19" s="169">
        <v>26</v>
      </c>
      <c r="AJ19" s="169">
        <v>22</v>
      </c>
      <c r="AK19" s="169" t="s">
        <v>293</v>
      </c>
      <c r="AL19" s="169">
        <v>23</v>
      </c>
      <c r="AM19" s="169">
        <v>24</v>
      </c>
      <c r="AN19" s="169">
        <v>25</v>
      </c>
      <c r="AO19" s="169">
        <v>26</v>
      </c>
      <c r="AP19" s="169">
        <f>AI19+1</f>
        <v>27</v>
      </c>
      <c r="AQ19" s="169">
        <f>1+AP19</f>
        <v>28</v>
      </c>
      <c r="AR19" s="169">
        <f>1+AQ19</f>
        <v>29</v>
      </c>
      <c r="AS19" s="169">
        <f>1+AR19</f>
        <v>30</v>
      </c>
      <c r="AT19" s="169">
        <f>1+AS19</f>
        <v>31</v>
      </c>
      <c r="AU19" s="169">
        <v>27</v>
      </c>
      <c r="AV19" s="169">
        <f>1+AU19</f>
        <v>28</v>
      </c>
      <c r="AW19" s="169">
        <f>1+AV19</f>
        <v>29</v>
      </c>
      <c r="AX19" s="169">
        <f>1+AW19</f>
        <v>30</v>
      </c>
      <c r="AY19" s="169">
        <f>1+AX19</f>
        <v>31</v>
      </c>
      <c r="AZ19" s="169">
        <f>AT19+1</f>
        <v>32</v>
      </c>
      <c r="BA19" s="169">
        <f>AZ19+1</f>
        <v>33</v>
      </c>
      <c r="BB19" s="169">
        <f>BA19+1</f>
        <v>34</v>
      </c>
      <c r="BC19" s="169">
        <f>BB19+1</f>
        <v>35</v>
      </c>
      <c r="BD19" s="169">
        <v>32</v>
      </c>
      <c r="BE19" s="169">
        <f>BD19+1</f>
        <v>33</v>
      </c>
      <c r="BF19" s="169">
        <f>BE19+1</f>
        <v>34</v>
      </c>
      <c r="BG19" s="169">
        <f>BF19+1</f>
        <v>35</v>
      </c>
      <c r="BH19" s="169">
        <f>1+BC19</f>
        <v>36</v>
      </c>
      <c r="BI19" s="169">
        <f>1+BH19</f>
        <v>37</v>
      </c>
      <c r="BJ19" s="169">
        <f>1+BI19</f>
        <v>38</v>
      </c>
      <c r="BK19" s="169">
        <f>BJ19+1</f>
        <v>39</v>
      </c>
      <c r="BL19" s="169">
        <f>BK19+1</f>
        <v>40</v>
      </c>
      <c r="BM19" s="169">
        <v>41</v>
      </c>
      <c r="BN19" s="169">
        <v>42</v>
      </c>
      <c r="BO19" s="169">
        <f>1+BN19</f>
        <v>43</v>
      </c>
      <c r="BP19" s="169">
        <v>44</v>
      </c>
      <c r="BQ19" s="169">
        <f>1+BP19</f>
        <v>45</v>
      </c>
      <c r="BR19" s="169">
        <f>1+BQ19</f>
        <v>46</v>
      </c>
      <c r="BS19" s="169">
        <f>1+BR19</f>
        <v>47</v>
      </c>
      <c r="BT19" s="169">
        <f>1+BS19</f>
        <v>48</v>
      </c>
      <c r="BU19" s="169">
        <v>49</v>
      </c>
      <c r="BV19" s="169">
        <f aca="true" t="shared" si="1" ref="BV19:CE19">1+BU19</f>
        <v>50</v>
      </c>
      <c r="BW19" s="169">
        <f t="shared" si="1"/>
        <v>51</v>
      </c>
      <c r="BX19" s="169">
        <f t="shared" si="1"/>
        <v>52</v>
      </c>
      <c r="BY19" s="169">
        <f t="shared" si="1"/>
        <v>53</v>
      </c>
      <c r="BZ19" s="169">
        <f t="shared" si="1"/>
        <v>54</v>
      </c>
      <c r="CA19" s="169">
        <f t="shared" si="1"/>
        <v>55</v>
      </c>
      <c r="CB19" s="169">
        <f t="shared" si="1"/>
        <v>56</v>
      </c>
      <c r="CC19" s="169">
        <f t="shared" si="1"/>
        <v>57</v>
      </c>
      <c r="CD19" s="169">
        <f t="shared" si="1"/>
        <v>58</v>
      </c>
      <c r="CE19" s="169">
        <f t="shared" si="1"/>
        <v>59</v>
      </c>
    </row>
    <row r="20" spans="1:83" s="1" customFormat="1" ht="12.75">
      <c r="A20" s="112" t="s">
        <v>258</v>
      </c>
      <c r="B20" s="170"/>
      <c r="C20" s="170"/>
      <c r="D20" s="170"/>
      <c r="E20" s="170"/>
      <c r="F20" s="170"/>
      <c r="G20" s="170"/>
      <c r="H20" s="170"/>
      <c r="I20" s="170"/>
      <c r="J20" s="170"/>
      <c r="K20" s="171"/>
      <c r="L20" s="171"/>
      <c r="M20" s="102"/>
      <c r="N20" s="171"/>
      <c r="O20" s="102"/>
      <c r="P20" s="171"/>
      <c r="Q20" s="172"/>
      <c r="R20" s="173"/>
      <c r="S20" s="171"/>
      <c r="T20" s="173"/>
      <c r="U20" s="171"/>
      <c r="V20" s="174"/>
      <c r="W20" s="174"/>
      <c r="X20" s="175"/>
      <c r="Y20" s="175"/>
      <c r="Z20" s="175"/>
      <c r="AA20" s="102"/>
      <c r="AB20" s="171"/>
      <c r="AC20" s="102"/>
      <c r="AD20" s="100"/>
      <c r="AE20" s="176"/>
      <c r="AF20" s="100"/>
      <c r="AG20" s="100"/>
      <c r="AH20" s="100"/>
      <c r="AI20" s="100"/>
      <c r="AJ20" s="103"/>
      <c r="AK20" s="177"/>
      <c r="AL20" s="103"/>
      <c r="AM20" s="103"/>
      <c r="AN20" s="103"/>
      <c r="AO20" s="103"/>
      <c r="AP20" s="102"/>
      <c r="AQ20" s="102"/>
      <c r="AR20" s="102"/>
      <c r="AS20" s="102"/>
      <c r="AT20" s="102"/>
      <c r="AU20" s="102"/>
      <c r="AV20" s="102"/>
      <c r="AW20" s="102"/>
      <c r="AX20" s="102"/>
      <c r="AY20" s="102"/>
      <c r="AZ20" s="102"/>
      <c r="BA20" s="102"/>
      <c r="BB20" s="102"/>
      <c r="BC20" s="102"/>
      <c r="BD20" s="102"/>
      <c r="BE20" s="102"/>
      <c r="BF20" s="102"/>
      <c r="BG20" s="102"/>
      <c r="BH20" s="102"/>
      <c r="BI20" s="102"/>
      <c r="BJ20" s="178"/>
      <c r="BK20" s="178"/>
      <c r="BL20" s="179"/>
      <c r="BM20" s="175"/>
      <c r="BN20" s="102"/>
      <c r="BO20" s="102"/>
      <c r="BP20" s="170"/>
      <c r="BQ20" s="170"/>
      <c r="BR20" s="170"/>
      <c r="BS20" s="102"/>
      <c r="BT20" s="102"/>
      <c r="BU20" s="170"/>
      <c r="BV20" s="170"/>
      <c r="BW20" s="102"/>
      <c r="BX20" s="102"/>
      <c r="BY20" s="102"/>
      <c r="BZ20" s="102"/>
      <c r="CA20" s="102"/>
      <c r="CB20" s="102"/>
      <c r="CC20" s="102"/>
      <c r="CD20" s="102"/>
      <c r="CE20" s="170"/>
    </row>
  </sheetData>
  <mergeCells count="44">
    <mergeCell ref="AD4:AI4"/>
    <mergeCell ref="AJ4:AO4"/>
    <mergeCell ref="AP4:AT4"/>
    <mergeCell ref="AP5:AT5"/>
    <mergeCell ref="AU4:AY4"/>
    <mergeCell ref="AU5:AY5"/>
    <mergeCell ref="AZ4:BC4"/>
    <mergeCell ref="AZ5:BC5"/>
    <mergeCell ref="BD4:BG4"/>
    <mergeCell ref="BD5:BG5"/>
    <mergeCell ref="G5:J5"/>
    <mergeCell ref="B5:F5"/>
    <mergeCell ref="BJ5:BL5"/>
    <mergeCell ref="BN5:BO5"/>
    <mergeCell ref="AA5:AC5"/>
    <mergeCell ref="V5:Z5"/>
    <mergeCell ref="R5:U5"/>
    <mergeCell ref="K5:Q5"/>
    <mergeCell ref="AD5:AI5"/>
    <mergeCell ref="AJ5:AO5"/>
    <mergeCell ref="BP5:BT5"/>
    <mergeCell ref="BU5:CE5"/>
    <mergeCell ref="B17:F17"/>
    <mergeCell ref="G17:J17"/>
    <mergeCell ref="K17:Q17"/>
    <mergeCell ref="R17:U17"/>
    <mergeCell ref="V17:Z17"/>
    <mergeCell ref="AA17:AC17"/>
    <mergeCell ref="AD17:AI17"/>
    <mergeCell ref="AJ17:AO17"/>
    <mergeCell ref="AP17:AT17"/>
    <mergeCell ref="AU17:AY17"/>
    <mergeCell ref="AZ17:BC17"/>
    <mergeCell ref="BD17:BG17"/>
    <mergeCell ref="BJ17:BL17"/>
    <mergeCell ref="BN17:BO17"/>
    <mergeCell ref="BP17:BT17"/>
    <mergeCell ref="BU17:CE17"/>
    <mergeCell ref="AZ16:BC16"/>
    <mergeCell ref="BD16:BG16"/>
    <mergeCell ref="AD16:AI16"/>
    <mergeCell ref="AJ16:AO16"/>
    <mergeCell ref="AP16:AT16"/>
    <mergeCell ref="AU16:AY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brian</cp:lastModifiedBy>
  <cp:lastPrinted>2005-03-09T23:06:58Z</cp:lastPrinted>
  <dcterms:created xsi:type="dcterms:W3CDTF">1996-10-14T23:33:28Z</dcterms:created>
  <dcterms:modified xsi:type="dcterms:W3CDTF">2005-03-22T21:05:41Z</dcterms:modified>
  <cp:category/>
  <cp:version/>
  <cp:contentType/>
  <cp:contentStatus/>
</cp:coreProperties>
</file>